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W:\Abteilungen\CE-TE\01-Intern\05_GD\01 Vergaben\70201_Energieerzeugung\PV+Batteriespeicher_Ost\Nationale_Forml. öff. Ang.einholung\05 Vergabeunterlagen\2 final\LV+Preisblatt\"/>
    </mc:Choice>
  </mc:AlternateContent>
  <xr:revisionPtr revIDLastSave="0" documentId="13_ncr:1_{0D7B1ED2-39C8-4FB7-A54A-B735B3EA7E30}" xr6:coauthVersionLast="47" xr6:coauthVersionMax="47" xr10:uidLastSave="{00000000-0000-0000-0000-000000000000}"/>
  <bookViews>
    <workbookView xWindow="20190" yWindow="1020" windowWidth="30165" windowHeight="17820" activeTab="1" xr2:uid="{03FDF17F-8AF5-4EFE-9F86-7BC7DF8F24DA}"/>
  </bookViews>
  <sheets>
    <sheet name="Hinweise für die Bearbeitung" sheetId="9" r:id="rId1"/>
    <sheet name="Leistungsverzeichnis LOS 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2" l="1"/>
  <c r="H31" i="2"/>
  <c r="H19" i="2"/>
  <c r="H18" i="2"/>
  <c r="H12" i="2"/>
  <c r="H7" i="2"/>
  <c r="H6" i="2"/>
  <c r="H36" i="2"/>
  <c r="H37" i="2"/>
  <c r="H38" i="2"/>
  <c r="H39" i="2"/>
  <c r="H26" i="2"/>
  <c r="H27" i="2"/>
  <c r="H28" i="2"/>
  <c r="H29" i="2"/>
  <c r="H24" i="2"/>
  <c r="H25" i="2"/>
  <c r="H23" i="2"/>
  <c r="H8" i="2"/>
  <c r="H9" i="2"/>
  <c r="H11" i="2"/>
  <c r="H13" i="2"/>
  <c r="H14" i="2"/>
  <c r="H15" i="2"/>
  <c r="H16" i="2"/>
  <c r="H17" i="2"/>
  <c r="H20" i="2"/>
  <c r="H21" i="2" l="1"/>
  <c r="I48" i="2" s="1"/>
  <c r="I49" i="2"/>
  <c r="I50" i="2" l="1"/>
  <c r="I51" i="2" l="1"/>
  <c r="I52" i="2" s="1"/>
</calcChain>
</file>

<file path=xl/sharedStrings.xml><?xml version="1.0" encoding="utf-8"?>
<sst xmlns="http://schemas.openxmlformats.org/spreadsheetml/2006/main" count="169" uniqueCount="108">
  <si>
    <t>Name des Bieters eintragen</t>
  </si>
  <si>
    <t>Pos.</t>
  </si>
  <si>
    <t>Beschreibung</t>
  </si>
  <si>
    <t>Angaben des Bieters</t>
  </si>
  <si>
    <t>Anzahl</t>
  </si>
  <si>
    <t>Art der Beschaffung</t>
  </si>
  <si>
    <t>Kauf</t>
  </si>
  <si>
    <t>Titel</t>
  </si>
  <si>
    <t>Titelname</t>
  </si>
  <si>
    <t>Spalte1</t>
  </si>
  <si>
    <t>Spalte4</t>
  </si>
  <si>
    <t>Spalte5</t>
  </si>
  <si>
    <t>Spalte6</t>
  </si>
  <si>
    <t>Nettosumme</t>
  </si>
  <si>
    <t>Summe Titel 1</t>
  </si>
  <si>
    <t>Titel 1.1</t>
  </si>
  <si>
    <t>Bezeichnung Position</t>
  </si>
  <si>
    <t>Normalposition</t>
  </si>
  <si>
    <t>Alternativposition</t>
  </si>
  <si>
    <t>Dienstleistung</t>
  </si>
  <si>
    <t>Spalte3</t>
  </si>
  <si>
    <t>MwST:</t>
  </si>
  <si>
    <t>Hinweise für die Bearbeitung</t>
  </si>
  <si>
    <t>Sollten offene Punkte bzw. Fragen aus dem Leistungsverzeichnis nicht eindeutig beantwortbar sein, sind diese Punkte mit dem Auftraggeber unverzüglich vor Ablauf der Angebotsfrist abzustimmen.</t>
  </si>
  <si>
    <t>Der Wortlaut in diesem Leistungsverzeichnis ist allein verbindlich, auch wenn er Bieter für sein Angebot selbstgefertigte Abschriften oder Kurzfassungen verwenden sollte.</t>
  </si>
  <si>
    <t>Sollten sich bei der Angebotsprüfung Rückfragen ergeben, so sind diese innerhalb von zwei Werktagen in schriftlicher Form durch den Bieter zu beantworten. Wird diese Frist nicht eingehalten, kann dies zum Ausschluss führen.</t>
  </si>
  <si>
    <t>Normal</t>
  </si>
  <si>
    <t>Bedarf</t>
  </si>
  <si>
    <t>Alternativ</t>
  </si>
  <si>
    <t>Eventual</t>
  </si>
  <si>
    <t>wird in den Gesamtpreis eingerechnet</t>
  </si>
  <si>
    <t>Wird in den Gesamtpreis eingerechnet, wird aber nicht zwingend beauftragt.</t>
  </si>
  <si>
    <t>steht als Alternative zu einer Normalen Position oder Bedarfs- bzw. Eventualposition. Sie wird nicht in den Gesamtpreis eingerechnet.</t>
  </si>
  <si>
    <t>Wird nicht im Gesamtpreis mit eingerechnet, der Preis ist aber zwingend anzugeben.</t>
  </si>
  <si>
    <t>Gesamtpreis</t>
  </si>
  <si>
    <t>Spalte2</t>
  </si>
  <si>
    <t>Bruttosumme</t>
  </si>
  <si>
    <t>Ausführungsplanung, Montage der PV-Anlage</t>
  </si>
  <si>
    <t>Rammung der Pfosten</t>
  </si>
  <si>
    <t>Vogel-Abwehrspikes</t>
  </si>
  <si>
    <t>Trafostation</t>
  </si>
  <si>
    <t>Trafostation erweitert</t>
  </si>
  <si>
    <t>Wartungsvertrag Jahr 1-5</t>
  </si>
  <si>
    <t>Feuerwehr-Schalter</t>
  </si>
  <si>
    <t>Lieferung und Installation Batteriespeicher</t>
  </si>
  <si>
    <t>Bedarfsposition</t>
  </si>
  <si>
    <t>Verlängerung Produktgarantie 15 Jahre</t>
  </si>
  <si>
    <t>Batteriespeicher nach Vorschlag AN</t>
  </si>
  <si>
    <t>Wartungsvertrag Jahr 6-10</t>
  </si>
  <si>
    <t>Schlüsselfertige Errichtung PV-Freiflächen-Anlage Flughafen Stuttgart</t>
  </si>
  <si>
    <t>Pos. 1: PV-Anlage</t>
  </si>
  <si>
    <t>Pos. 2 Batteriespeicher</t>
  </si>
  <si>
    <t>Summe Titel 2</t>
  </si>
  <si>
    <t>Kostenzusammenstellung</t>
  </si>
  <si>
    <t>Pos. 1</t>
  </si>
  <si>
    <t>Pos. 2</t>
  </si>
  <si>
    <t>Stundensatz Monteur</t>
  </si>
  <si>
    <t>Stundensatz Obermonteur</t>
  </si>
  <si>
    <t>Stundensatz Projektleiter</t>
  </si>
  <si>
    <t>Grundsätzlich gelten die Angaben in der Leistungsbeschreibung auch wenn dieser Vemerk in den einzelnen Positionen nicht enthalten ist!</t>
  </si>
  <si>
    <t>01-01</t>
  </si>
  <si>
    <t>01-02</t>
  </si>
  <si>
    <t>01-03</t>
  </si>
  <si>
    <t>01-04</t>
  </si>
  <si>
    <t>01-05</t>
  </si>
  <si>
    <t>01-06</t>
  </si>
  <si>
    <t>01-07</t>
  </si>
  <si>
    <t>01-08</t>
  </si>
  <si>
    <t>01-09</t>
  </si>
  <si>
    <t>01-10</t>
  </si>
  <si>
    <t>02-01</t>
  </si>
  <si>
    <t>02-02</t>
  </si>
  <si>
    <t>02-03</t>
  </si>
  <si>
    <t>02-04</t>
  </si>
  <si>
    <t>02-05</t>
  </si>
  <si>
    <t>02-01-alt</t>
  </si>
  <si>
    <t>02-02-alt</t>
  </si>
  <si>
    <t>03-01</t>
  </si>
  <si>
    <t>03-02</t>
  </si>
  <si>
    <t>03-03</t>
  </si>
  <si>
    <t>03-04</t>
  </si>
  <si>
    <t>Eventualposition</t>
  </si>
  <si>
    <t xml:space="preserve">Kauf </t>
  </si>
  <si>
    <t>Einzelpreis 
(einmalig/stündlich)</t>
  </si>
  <si>
    <t>Einzelpreis
 (einmalig/jährlich)</t>
  </si>
  <si>
    <t xml:space="preserve">PV-Anlage </t>
  </si>
  <si>
    <t>Batteriespeicher</t>
  </si>
  <si>
    <t xml:space="preserve">Pos. 3 Bedarfspositionen bei Massenmehrungen </t>
  </si>
  <si>
    <t>02-06</t>
  </si>
  <si>
    <t>Primär- und Sekundärregelleistung Batteriespeicher</t>
  </si>
  <si>
    <t>01-01-01</t>
  </si>
  <si>
    <t>01-11</t>
  </si>
  <si>
    <t>Wartungsvertrag PV Jahr 1-5</t>
  </si>
  <si>
    <t>Wartungsvertrag PV Jahr 6-10</t>
  </si>
  <si>
    <t>Wartungsvertrag Trafo Jahr 1-5</t>
  </si>
  <si>
    <t>Wartungsvertrag Trafo Jahr 6-10</t>
  </si>
  <si>
    <t>01-12</t>
  </si>
  <si>
    <t>01-13</t>
  </si>
  <si>
    <t>Alternative WR</t>
  </si>
  <si>
    <t xml:space="preserve">Unterkonstruktion Vertikalanlage </t>
  </si>
  <si>
    <t xml:space="preserve">Unterkonstruktion Geneigte Anlage </t>
  </si>
  <si>
    <t>Mehrpreis je Installation von 100 kWp (Veritkalanlage) Mehrleistung im Vergleich zur Ausführungsplanung (durch Mehrung Flächen durch AG)</t>
  </si>
  <si>
    <t>Mehrpreis je Installation von 100 kWp (Gneigte  Anlage) Mehrleistung im Vergleich zur Ausführungsplanung (durch Mehrung Flächen durch AG)</t>
  </si>
  <si>
    <t>03-05</t>
  </si>
  <si>
    <t>01-14</t>
  </si>
  <si>
    <t>PV-Module Vertikalanlage</t>
  </si>
  <si>
    <t>PV-Module Geneigte Anlage</t>
  </si>
  <si>
    <t>Können die Positionen 01-09 und 02-06 nicht angeboten werden, so hat der Bieter dieses Feld leer zu lassen. Alle anderen Positionen müssen angeboten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</si>
</sst>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_-* #,##0.00\ [$€-407]_-;\-* #,##0.00\ [$€-407]_-;_-* &quot;-&quot;??\ [$€-407]_-;_-@_-"/>
  </numFmts>
  <fonts count="15"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Calibri"/>
      <family val="2"/>
      <scheme val="minor"/>
    </font>
    <font>
      <b/>
      <sz val="14"/>
      <color theme="1"/>
      <name val="Calibri"/>
      <family val="2"/>
      <scheme val="minor"/>
    </font>
    <font>
      <sz val="16"/>
      <color theme="1"/>
      <name val="Calibri"/>
      <family val="2"/>
      <scheme val="minor"/>
    </font>
    <font>
      <sz val="8"/>
      <name val="Calibri"/>
      <family val="2"/>
      <scheme val="minor"/>
    </font>
    <font>
      <sz val="14"/>
      <color theme="1"/>
      <name val="Calibri"/>
      <family val="2"/>
      <scheme val="minor"/>
    </font>
    <font>
      <sz val="12"/>
      <color theme="1"/>
      <name val="Calibri"/>
      <family val="2"/>
      <scheme val="minor"/>
    </font>
    <font>
      <b/>
      <sz val="11"/>
      <color theme="1"/>
      <name val="Calibri"/>
      <family val="2"/>
      <scheme val="minor"/>
    </font>
    <font>
      <b/>
      <sz val="16"/>
      <color theme="4"/>
      <name val="Calibri"/>
      <family val="2"/>
      <scheme val="minor"/>
    </font>
    <font>
      <b/>
      <sz val="22"/>
      <color theme="2"/>
      <name val="Calibri"/>
      <family val="2"/>
      <scheme val="minor"/>
    </font>
    <font>
      <b/>
      <sz val="11"/>
      <color theme="2"/>
      <name val="Calibri"/>
      <family val="2"/>
      <scheme val="minor"/>
    </font>
    <font>
      <b/>
      <sz val="16"/>
      <color theme="0"/>
      <name val="Calibri"/>
      <family val="2"/>
      <scheme val="minor"/>
    </font>
    <font>
      <b/>
      <u/>
      <sz val="18"/>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theme="6" tint="0.39997558519241921"/>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0"/>
        <bgColor theme="4" tint="0.79998168889431442"/>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thin">
        <color indexed="64"/>
      </top>
      <bottom style="thin">
        <color theme="4" tint="0.39997558519241921"/>
      </bottom>
      <diagonal/>
    </border>
    <border>
      <left style="thin">
        <color indexed="64"/>
      </left>
      <right style="thin">
        <color indexed="64"/>
      </right>
      <top/>
      <bottom style="thin">
        <color theme="4" tint="0.39997558519241921"/>
      </bottom>
      <diagonal/>
    </border>
    <border>
      <left style="thin">
        <color indexed="64"/>
      </left>
      <right/>
      <top/>
      <bottom style="thin">
        <color theme="4" tint="0.39997558519241921"/>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147">
    <xf numFmtId="0" fontId="0" fillId="0" borderId="0" xfId="0"/>
    <xf numFmtId="0" fontId="3" fillId="0" borderId="0" xfId="0" applyFont="1" applyProtection="1">
      <protection locked="0"/>
    </xf>
    <xf numFmtId="0" fontId="5" fillId="0" borderId="2" xfId="0" applyFont="1" applyBorder="1" applyAlignment="1">
      <alignment vertical="top" wrapText="1"/>
    </xf>
    <xf numFmtId="0" fontId="8" fillId="0" borderId="1" xfId="0" applyFont="1" applyBorder="1" applyAlignment="1">
      <alignment wrapText="1"/>
    </xf>
    <xf numFmtId="0" fontId="8" fillId="0" borderId="1" xfId="0" applyFont="1" applyBorder="1"/>
    <xf numFmtId="0" fontId="8" fillId="0" borderId="1" xfId="0" applyFont="1" applyBorder="1" applyAlignment="1">
      <alignment horizontal="center" vertical="top"/>
    </xf>
    <xf numFmtId="164" fontId="8" fillId="0" borderId="1" xfId="1" applyNumberFormat="1" applyFont="1" applyBorder="1" applyAlignment="1" applyProtection="1">
      <alignment horizontal="center" vertical="top"/>
      <protection locked="0"/>
    </xf>
    <xf numFmtId="0" fontId="7" fillId="2" borderId="1" xfId="0" applyFont="1" applyFill="1" applyBorder="1"/>
    <xf numFmtId="164" fontId="7" fillId="2" borderId="1" xfId="0" applyNumberFormat="1" applyFont="1" applyFill="1" applyBorder="1"/>
    <xf numFmtId="0" fontId="8" fillId="3" borderId="4" xfId="0" applyFont="1" applyFill="1" applyBorder="1"/>
    <xf numFmtId="0" fontId="8" fillId="3" borderId="4" xfId="0" applyFont="1" applyFill="1" applyBorder="1" applyAlignment="1">
      <alignment vertical="top"/>
    </xf>
    <xf numFmtId="0" fontId="3" fillId="0" borderId="2" xfId="0" applyFont="1" applyBorder="1" applyAlignment="1">
      <alignment horizontal="left" vertical="top"/>
    </xf>
    <xf numFmtId="16" fontId="8" fillId="5" borderId="1" xfId="0" applyNumberFormat="1" applyFont="1" applyFill="1" applyBorder="1" applyAlignment="1">
      <alignment vertical="top"/>
    </xf>
    <xf numFmtId="0" fontId="8" fillId="5" borderId="1" xfId="0" applyFont="1" applyFill="1" applyBorder="1" applyAlignment="1">
      <alignment horizontal="center" vertical="top"/>
    </xf>
    <xf numFmtId="0" fontId="8" fillId="6" borderId="1" xfId="0" applyFont="1" applyFill="1" applyBorder="1" applyAlignment="1">
      <alignment horizontal="center" vertical="top"/>
    </xf>
    <xf numFmtId="16" fontId="8" fillId="6" borderId="1" xfId="0" applyNumberFormat="1" applyFont="1" applyFill="1" applyBorder="1" applyAlignment="1">
      <alignment vertical="top"/>
    </xf>
    <xf numFmtId="164" fontId="8" fillId="5" borderId="9" xfId="0" applyNumberFormat="1" applyFont="1" applyFill="1" applyBorder="1" applyAlignment="1" applyProtection="1">
      <alignment horizontal="center" vertical="top"/>
      <protection locked="0"/>
    </xf>
    <xf numFmtId="164" fontId="8" fillId="5" borderId="9" xfId="1" applyNumberFormat="1" applyFont="1" applyFill="1" applyBorder="1" applyAlignment="1" applyProtection="1">
      <alignment horizontal="center" vertical="top"/>
      <protection locked="0"/>
    </xf>
    <xf numFmtId="164" fontId="8" fillId="5" borderId="11" xfId="0" applyNumberFormat="1" applyFont="1" applyFill="1" applyBorder="1" applyAlignment="1" applyProtection="1">
      <alignment horizontal="center" vertical="top"/>
      <protection locked="0"/>
    </xf>
    <xf numFmtId="0" fontId="8" fillId="5" borderId="9" xfId="0" applyFont="1" applyFill="1" applyBorder="1" applyAlignment="1">
      <alignment horizontal="center" vertical="top"/>
    </xf>
    <xf numFmtId="0" fontId="9" fillId="11" borderId="13" xfId="0" applyFont="1" applyFill="1" applyBorder="1" applyAlignment="1">
      <alignment horizontal="center" vertical="center"/>
    </xf>
    <xf numFmtId="0" fontId="9" fillId="0" borderId="16" xfId="0" applyFont="1" applyBorder="1" applyAlignment="1">
      <alignment horizontal="left" vertical="center"/>
    </xf>
    <xf numFmtId="0" fontId="9" fillId="0" borderId="18" xfId="0" applyFont="1" applyBorder="1" applyAlignment="1">
      <alignment horizontal="left" vertical="center"/>
    </xf>
    <xf numFmtId="0" fontId="9" fillId="4" borderId="16" xfId="0" applyFont="1" applyFill="1" applyBorder="1" applyAlignment="1">
      <alignment horizontal="left" vertical="center"/>
    </xf>
    <xf numFmtId="0" fontId="9" fillId="6" borderId="16" xfId="0" applyFont="1" applyFill="1" applyBorder="1" applyAlignment="1">
      <alignment horizontal="left" vertical="center"/>
    </xf>
    <xf numFmtId="164" fontId="8" fillId="0" borderId="1" xfId="0" applyNumberFormat="1" applyFont="1" applyBorder="1" applyAlignment="1">
      <alignment horizontal="center" vertical="top"/>
    </xf>
    <xf numFmtId="0" fontId="7" fillId="5" borderId="1" xfId="0" applyFont="1" applyFill="1" applyBorder="1"/>
    <xf numFmtId="0" fontId="7" fillId="5" borderId="5" xfId="0" applyFont="1" applyFill="1" applyBorder="1"/>
    <xf numFmtId="0" fontId="7" fillId="2" borderId="5" xfId="0" applyFont="1" applyFill="1" applyBorder="1"/>
    <xf numFmtId="165" fontId="7" fillId="2" borderId="1" xfId="0" applyNumberFormat="1" applyFont="1" applyFill="1" applyBorder="1" applyAlignment="1">
      <alignment horizontal="center" vertical="top"/>
    </xf>
    <xf numFmtId="0" fontId="7" fillId="12" borderId="1" xfId="0" applyFont="1" applyFill="1" applyBorder="1"/>
    <xf numFmtId="164" fontId="7" fillId="12" borderId="1" xfId="0" applyNumberFormat="1" applyFont="1" applyFill="1" applyBorder="1"/>
    <xf numFmtId="165" fontId="7" fillId="12" borderId="1" xfId="0" applyNumberFormat="1" applyFont="1" applyFill="1" applyBorder="1" applyAlignment="1">
      <alignment horizontal="center" vertical="top"/>
    </xf>
    <xf numFmtId="165" fontId="7" fillId="5" borderId="1" xfId="0" applyNumberFormat="1" applyFont="1" applyFill="1" applyBorder="1" applyAlignment="1">
      <alignment horizontal="center" vertical="top"/>
    </xf>
    <xf numFmtId="0" fontId="7" fillId="12" borderId="5" xfId="0" applyFont="1" applyFill="1" applyBorder="1"/>
    <xf numFmtId="0" fontId="7" fillId="12" borderId="10" xfId="0" applyFont="1" applyFill="1" applyBorder="1"/>
    <xf numFmtId="9" fontId="7" fillId="5" borderId="6" xfId="0" applyNumberFormat="1" applyFont="1" applyFill="1" applyBorder="1" applyAlignment="1">
      <alignment vertical="center" wrapText="1"/>
    </xf>
    <xf numFmtId="9" fontId="8" fillId="5" borderId="9" xfId="0" applyNumberFormat="1" applyFont="1" applyFill="1" applyBorder="1" applyAlignment="1">
      <alignment horizontal="right" vertical="top"/>
    </xf>
    <xf numFmtId="0" fontId="4" fillId="5" borderId="12" xfId="0" applyFont="1" applyFill="1" applyBorder="1" applyAlignment="1">
      <alignment vertical="center" wrapText="1"/>
    </xf>
    <xf numFmtId="0" fontId="4" fillId="5" borderId="6" xfId="0" applyFont="1" applyFill="1" applyBorder="1" applyAlignment="1">
      <alignment vertical="center" wrapText="1"/>
    </xf>
    <xf numFmtId="0" fontId="7" fillId="2" borderId="7" xfId="0" applyFont="1" applyFill="1" applyBorder="1"/>
    <xf numFmtId="165" fontId="0" fillId="0" borderId="0" xfId="0" applyNumberFormat="1"/>
    <xf numFmtId="0" fontId="13" fillId="7" borderId="1" xfId="0" applyFont="1" applyFill="1" applyBorder="1"/>
    <xf numFmtId="0" fontId="13" fillId="7" borderId="7" xfId="0" applyFont="1" applyFill="1" applyBorder="1"/>
    <xf numFmtId="0" fontId="10" fillId="7" borderId="5" xfId="0" applyFont="1" applyFill="1" applyBorder="1"/>
    <xf numFmtId="0" fontId="10" fillId="7" borderId="1" xfId="0" applyFont="1" applyFill="1" applyBorder="1"/>
    <xf numFmtId="0" fontId="5" fillId="0" borderId="1" xfId="0" applyFont="1" applyBorder="1" applyAlignment="1">
      <alignment vertical="top" wrapText="1"/>
    </xf>
    <xf numFmtId="49" fontId="8" fillId="0" borderId="1" xfId="0" quotePrefix="1" applyNumberFormat="1" applyFont="1" applyBorder="1" applyAlignment="1">
      <alignment vertical="top"/>
    </xf>
    <xf numFmtId="49" fontId="0" fillId="0" borderId="0" xfId="0" applyNumberFormat="1"/>
    <xf numFmtId="49" fontId="4" fillId="0" borderId="1" xfId="0" applyNumberFormat="1" applyFont="1" applyBorder="1" applyAlignment="1">
      <alignment horizontal="left" vertical="top"/>
    </xf>
    <xf numFmtId="49" fontId="3" fillId="0" borderId="1" xfId="0" applyNumberFormat="1" applyFont="1" applyBorder="1" applyAlignment="1">
      <alignment horizontal="left" vertical="top"/>
    </xf>
    <xf numFmtId="49" fontId="8" fillId="3" borderId="4" xfId="0" applyNumberFormat="1" applyFont="1" applyFill="1" applyBorder="1"/>
    <xf numFmtId="49" fontId="14" fillId="0" borderId="0" xfId="0" applyNumberFormat="1" applyFont="1"/>
    <xf numFmtId="49" fontId="13" fillId="7" borderId="1" xfId="0" applyNumberFormat="1" applyFont="1" applyFill="1" applyBorder="1"/>
    <xf numFmtId="49" fontId="4" fillId="5" borderId="1" xfId="0" applyNumberFormat="1" applyFont="1" applyFill="1" applyBorder="1" applyAlignment="1">
      <alignment vertical="top"/>
    </xf>
    <xf numFmtId="49" fontId="7" fillId="2" borderId="0" xfId="0" applyNumberFormat="1" applyFont="1" applyFill="1" applyAlignment="1">
      <alignment vertical="top"/>
    </xf>
    <xf numFmtId="49" fontId="7" fillId="5" borderId="11" xfId="0" quotePrefix="1" applyNumberFormat="1" applyFont="1" applyFill="1" applyBorder="1" applyAlignment="1">
      <alignment vertical="center"/>
    </xf>
    <xf numFmtId="49" fontId="7" fillId="12" borderId="10" xfId="0" applyNumberFormat="1" applyFont="1" applyFill="1" applyBorder="1" applyAlignment="1">
      <alignment vertical="top"/>
    </xf>
    <xf numFmtId="164" fontId="8" fillId="3" borderId="4" xfId="0" applyNumberFormat="1" applyFont="1" applyFill="1" applyBorder="1" applyAlignment="1">
      <alignment horizontal="center"/>
    </xf>
    <xf numFmtId="0" fontId="5" fillId="13" borderId="1" xfId="0" applyFont="1" applyFill="1" applyBorder="1" applyAlignment="1">
      <alignment vertical="top" wrapText="1"/>
    </xf>
    <xf numFmtId="0" fontId="0" fillId="0" borderId="1" xfId="0" applyBorder="1"/>
    <xf numFmtId="0" fontId="0" fillId="0" borderId="1" xfId="0" applyBorder="1" applyAlignment="1">
      <alignment horizontal="center"/>
    </xf>
    <xf numFmtId="164" fontId="0" fillId="0" borderId="1" xfId="0" applyNumberFormat="1" applyBorder="1" applyAlignment="1">
      <alignment horizontal="center"/>
    </xf>
    <xf numFmtId="0" fontId="0" fillId="13" borderId="1" xfId="0" applyFill="1" applyBorder="1" applyAlignment="1">
      <alignment wrapText="1"/>
    </xf>
    <xf numFmtId="0" fontId="0" fillId="13" borderId="1" xfId="0" applyFill="1" applyBorder="1"/>
    <xf numFmtId="0" fontId="0" fillId="13" borderId="1" xfId="0" applyFill="1" applyBorder="1" applyAlignment="1">
      <alignment horizontal="center"/>
    </xf>
    <xf numFmtId="164" fontId="0" fillId="13" borderId="1" xfId="0" applyNumberFormat="1" applyFill="1" applyBorder="1" applyAlignment="1">
      <alignment horizontal="center"/>
    </xf>
    <xf numFmtId="0" fontId="0" fillId="13" borderId="1" xfId="0" applyFill="1" applyBorder="1" applyAlignment="1">
      <alignment horizontal="center" vertical="center"/>
    </xf>
    <xf numFmtId="49" fontId="3" fillId="13" borderId="5" xfId="0" applyNumberFormat="1" applyFont="1" applyFill="1" applyBorder="1" applyAlignment="1">
      <alignment horizontal="left" vertical="top"/>
    </xf>
    <xf numFmtId="49" fontId="0" fillId="0" borderId="27" xfId="0" applyNumberFormat="1" applyBorder="1"/>
    <xf numFmtId="49" fontId="0" fillId="13" borderId="27" xfId="0" applyNumberFormat="1" applyFill="1" applyBorder="1"/>
    <xf numFmtId="49" fontId="0" fillId="13" borderId="27" xfId="0" applyNumberFormat="1" applyFill="1" applyBorder="1" applyAlignment="1">
      <alignment horizontal="left" vertical="top"/>
    </xf>
    <xf numFmtId="164" fontId="0" fillId="0" borderId="6" xfId="0" applyNumberFormat="1" applyBorder="1" applyAlignment="1">
      <alignment horizontal="center"/>
    </xf>
    <xf numFmtId="164" fontId="0" fillId="13" borderId="6" xfId="0" applyNumberFormat="1" applyFill="1" applyBorder="1" applyAlignment="1">
      <alignment horizontal="center"/>
    </xf>
    <xf numFmtId="49" fontId="3" fillId="0" borderId="3" xfId="0" applyNumberFormat="1" applyFont="1" applyBorder="1" applyAlignment="1">
      <alignment horizontal="left" vertical="top"/>
    </xf>
    <xf numFmtId="0" fontId="3" fillId="0" borderId="28" xfId="0" applyFont="1" applyBorder="1" applyAlignment="1">
      <alignment horizontal="left" vertical="top"/>
    </xf>
    <xf numFmtId="0" fontId="5" fillId="0" borderId="28" xfId="0" applyFont="1" applyBorder="1" applyAlignment="1">
      <alignment vertical="top" wrapText="1"/>
    </xf>
    <xf numFmtId="0" fontId="5" fillId="0" borderId="29" xfId="0" applyFont="1" applyBorder="1" applyAlignment="1">
      <alignment vertical="top" wrapText="1"/>
    </xf>
    <xf numFmtId="49" fontId="0" fillId="0" borderId="8" xfId="0" applyNumberFormat="1" applyBorder="1"/>
    <xf numFmtId="0" fontId="0" fillId="0" borderId="2" xfId="0" applyBorder="1"/>
    <xf numFmtId="164" fontId="5" fillId="13" borderId="6" xfId="0" applyNumberFormat="1" applyFont="1" applyFill="1" applyBorder="1" applyAlignment="1">
      <alignment vertical="top" wrapText="1"/>
    </xf>
    <xf numFmtId="164" fontId="0" fillId="13" borderId="6" xfId="0" applyNumberFormat="1" applyFill="1" applyBorder="1"/>
    <xf numFmtId="164" fontId="0" fillId="0" borderId="30" xfId="0" applyNumberFormat="1" applyBorder="1"/>
    <xf numFmtId="164" fontId="0" fillId="13" borderId="6"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4" borderId="1" xfId="0" applyFill="1" applyBorder="1" applyAlignment="1">
      <alignment wrapText="1"/>
    </xf>
    <xf numFmtId="0" fontId="0" fillId="0" borderId="1" xfId="0" applyBorder="1" applyAlignment="1">
      <alignment horizontal="center" vertical="center"/>
    </xf>
    <xf numFmtId="164" fontId="0" fillId="14" borderId="6" xfId="0" applyNumberFormat="1" applyFill="1" applyBorder="1" applyAlignment="1">
      <alignment horizontal="center" vertical="center"/>
    </xf>
    <xf numFmtId="164" fontId="0" fillId="0" borderId="1" xfId="0" applyNumberFormat="1" applyBorder="1" applyAlignment="1">
      <alignment horizontal="center" vertical="center"/>
    </xf>
    <xf numFmtId="0" fontId="2" fillId="0" borderId="0" xfId="0" applyFont="1" applyAlignment="1">
      <alignment horizontal="center" vertical="center" wrapText="1"/>
    </xf>
    <xf numFmtId="0" fontId="0" fillId="9" borderId="21" xfId="0" applyFill="1" applyBorder="1" applyAlignment="1">
      <alignment vertical="center" wrapText="1"/>
    </xf>
    <xf numFmtId="0" fontId="0" fillId="9" borderId="22" xfId="0" applyFill="1" applyBorder="1" applyAlignment="1">
      <alignment vertical="center" wrapText="1"/>
    </xf>
    <xf numFmtId="0" fontId="0" fillId="9" borderId="23" xfId="0" applyFill="1" applyBorder="1" applyAlignment="1">
      <alignment vertical="center" wrapText="1"/>
    </xf>
    <xf numFmtId="0" fontId="0" fillId="9" borderId="24" xfId="0" applyFill="1" applyBorder="1" applyAlignment="1">
      <alignment vertical="center" wrapText="1"/>
    </xf>
    <xf numFmtId="0" fontId="0" fillId="9" borderId="0" xfId="0" applyFill="1" applyAlignment="1">
      <alignment vertical="center" wrapText="1"/>
    </xf>
    <xf numFmtId="0" fontId="0" fillId="9" borderId="25" xfId="0" applyFill="1" applyBorder="1" applyAlignment="1">
      <alignment vertical="center" wrapText="1"/>
    </xf>
    <xf numFmtId="0" fontId="0" fillId="9" borderId="26" xfId="0" applyFill="1" applyBorder="1" applyAlignment="1">
      <alignment vertical="center" wrapText="1"/>
    </xf>
    <xf numFmtId="0" fontId="0" fillId="9" borderId="19" xfId="0" applyFill="1" applyBorder="1" applyAlignment="1">
      <alignment vertical="center" wrapText="1"/>
    </xf>
    <xf numFmtId="0" fontId="0" fillId="9" borderId="20" xfId="0" applyFill="1"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0" xfId="0"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9" fillId="4" borderId="21" xfId="0" applyFont="1" applyFill="1" applyBorder="1" applyAlignment="1">
      <alignment vertical="center" wrapText="1"/>
    </xf>
    <xf numFmtId="0" fontId="9" fillId="4" borderId="22" xfId="0" applyFont="1" applyFill="1" applyBorder="1" applyAlignment="1">
      <alignment vertical="center" wrapText="1"/>
    </xf>
    <xf numFmtId="0" fontId="0" fillId="4" borderId="22" xfId="0" applyFill="1" applyBorder="1"/>
    <xf numFmtId="0" fontId="0" fillId="4" borderId="23" xfId="0" applyFill="1" applyBorder="1"/>
    <xf numFmtId="0" fontId="9" fillId="4" borderId="24" xfId="0" applyFont="1" applyFill="1" applyBorder="1" applyAlignment="1">
      <alignment vertical="center" wrapText="1"/>
    </xf>
    <xf numFmtId="0" fontId="9" fillId="4" borderId="0" xfId="0" applyFont="1" applyFill="1" applyAlignment="1">
      <alignment vertical="center" wrapText="1"/>
    </xf>
    <xf numFmtId="0" fontId="0" fillId="4" borderId="0" xfId="0" applyFill="1"/>
    <xf numFmtId="0" fontId="0" fillId="4" borderId="25" xfId="0" applyFill="1" applyBorder="1"/>
    <xf numFmtId="0" fontId="9" fillId="4" borderId="26" xfId="0" applyFont="1" applyFill="1" applyBorder="1" applyAlignment="1">
      <alignment vertical="center"/>
    </xf>
    <xf numFmtId="0" fontId="9" fillId="4" borderId="19" xfId="0" applyFont="1" applyFill="1" applyBorder="1" applyAlignment="1">
      <alignment vertical="center"/>
    </xf>
    <xf numFmtId="0" fontId="0" fillId="4" borderId="19" xfId="0" applyFill="1" applyBorder="1"/>
    <xf numFmtId="0" fontId="0" fillId="4" borderId="20" xfId="0" applyFill="1" applyBorder="1"/>
    <xf numFmtId="0" fontId="11" fillId="10" borderId="21" xfId="0" applyFont="1" applyFill="1" applyBorder="1" applyAlignment="1">
      <alignment horizontal="center" vertical="center"/>
    </xf>
    <xf numFmtId="0" fontId="12" fillId="10" borderId="22" xfId="0" applyFont="1" applyFill="1" applyBorder="1" applyAlignment="1">
      <alignment horizontal="center" vertical="center"/>
    </xf>
    <xf numFmtId="0" fontId="12" fillId="10" borderId="22" xfId="0" applyFont="1" applyFill="1" applyBorder="1"/>
    <xf numFmtId="0" fontId="12" fillId="10" borderId="23" xfId="0" applyFont="1" applyFill="1" applyBorder="1"/>
    <xf numFmtId="0" fontId="12" fillId="10" borderId="24" xfId="0" applyFont="1" applyFill="1" applyBorder="1" applyAlignment="1">
      <alignment horizontal="center" vertical="center"/>
    </xf>
    <xf numFmtId="0" fontId="12" fillId="10" borderId="0" xfId="0" applyFont="1" applyFill="1" applyAlignment="1">
      <alignment horizontal="center" vertical="center"/>
    </xf>
    <xf numFmtId="0" fontId="12" fillId="10" borderId="0" xfId="0" applyFont="1" applyFill="1"/>
    <xf numFmtId="0" fontId="12" fillId="10" borderId="25" xfId="0" applyFont="1" applyFill="1" applyBorder="1"/>
    <xf numFmtId="0" fontId="12" fillId="10" borderId="26" xfId="0" applyFont="1" applyFill="1" applyBorder="1" applyAlignment="1">
      <alignment horizontal="center" vertical="center"/>
    </xf>
    <xf numFmtId="0" fontId="12" fillId="10" borderId="19" xfId="0" applyFont="1" applyFill="1" applyBorder="1" applyAlignment="1">
      <alignment horizontal="center" vertical="center"/>
    </xf>
    <xf numFmtId="0" fontId="12" fillId="10" borderId="19" xfId="0" applyFont="1" applyFill="1" applyBorder="1"/>
    <xf numFmtId="0" fontId="12" fillId="10" borderId="20" xfId="0" applyFont="1" applyFill="1" applyBorder="1"/>
    <xf numFmtId="0" fontId="9" fillId="8" borderId="21" xfId="0" applyFont="1" applyFill="1" applyBorder="1" applyAlignment="1">
      <alignment horizontal="left" vertical="center"/>
    </xf>
    <xf numFmtId="0" fontId="0" fillId="8" borderId="22" xfId="0" applyFill="1" applyBorder="1" applyAlignment="1">
      <alignment horizontal="left" vertical="center"/>
    </xf>
    <xf numFmtId="0" fontId="0" fillId="8" borderId="23" xfId="0" applyFill="1" applyBorder="1" applyAlignment="1">
      <alignment horizontal="left" vertical="center"/>
    </xf>
    <xf numFmtId="0" fontId="0" fillId="8" borderId="24" xfId="0" applyFill="1" applyBorder="1" applyAlignment="1">
      <alignment horizontal="left" vertical="center"/>
    </xf>
    <xf numFmtId="0" fontId="0" fillId="8" borderId="0" xfId="0" applyFill="1" applyAlignment="1">
      <alignment horizontal="left" vertical="center"/>
    </xf>
    <xf numFmtId="0" fontId="0" fillId="8" borderId="25" xfId="0" applyFill="1" applyBorder="1" applyAlignment="1">
      <alignment horizontal="left" vertical="center"/>
    </xf>
    <xf numFmtId="0" fontId="0" fillId="8" borderId="26" xfId="0" applyFill="1" applyBorder="1" applyAlignment="1">
      <alignment horizontal="left" vertical="center"/>
    </xf>
    <xf numFmtId="0" fontId="0" fillId="8" borderId="19" xfId="0" applyFill="1" applyBorder="1" applyAlignment="1">
      <alignment horizontal="left" vertical="center"/>
    </xf>
    <xf numFmtId="0" fontId="0" fillId="8" borderId="20" xfId="0" applyFill="1" applyBorder="1" applyAlignment="1">
      <alignment horizontal="left" vertical="center"/>
    </xf>
    <xf numFmtId="0" fontId="9" fillId="11" borderId="14" xfId="0" applyFont="1" applyFill="1" applyBorder="1" applyAlignment="1">
      <alignment horizontal="center" vertical="center"/>
    </xf>
    <xf numFmtId="0" fontId="9" fillId="11" borderId="15" xfId="0" applyFont="1" applyFill="1" applyBorder="1" applyAlignment="1">
      <alignment horizontal="center" vertical="center"/>
    </xf>
    <xf numFmtId="0" fontId="0" fillId="0" borderId="12" xfId="0"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cellXfs>
  <cellStyles count="2">
    <cellStyle name="Standard" xfId="0" builtinId="0"/>
    <cellStyle name="Währung" xfId="1" builtinId="4"/>
  </cellStyles>
  <dxfs count="26">
    <dxf>
      <numFmt numFmtId="164" formatCode="#,##0.00\ &quot;€&quot;"/>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21" formatCode="dd/\ mmm"/>
      <fill>
        <patternFill patternType="solid">
          <fgColor indexed="64"/>
          <bgColor theme="6" tint="0.79998168889431442"/>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theme="4" tint="0.39997558519241921"/>
        </bottom>
      </border>
    </dxf>
    <dxf>
      <font>
        <b val="0"/>
        <i val="0"/>
        <strike val="0"/>
        <condense val="0"/>
        <extend val="0"/>
        <outline val="0"/>
        <shadow val="0"/>
        <u val="none"/>
        <vertAlign val="baseline"/>
        <sz val="16"/>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numFmt numFmtId="21" formatCode="dd/\ mmm"/>
      <fill>
        <patternFill patternType="solid">
          <fgColor indexed="64"/>
          <bgColor theme="6" tint="0.79998168889431442"/>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0.00\ &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border diagonalUp="0" diagonalDown="0" outline="0">
        <left style="thin">
          <color indexed="64"/>
        </left>
        <right style="thin">
          <color indexed="64"/>
        </right>
        <top style="thin">
          <color indexed="64"/>
        </top>
        <bottom style="thin">
          <color indexed="64"/>
        </bottom>
      </border>
    </dxf>
    <dxf>
      <border>
        <top style="thin">
          <color indexed="64"/>
        </top>
      </border>
    </dxf>
    <dxf>
      <border>
        <bottom style="thin">
          <color indexed="64"/>
        </bottom>
      </border>
    </dxf>
    <dxf>
      <font>
        <b/>
        <strike val="0"/>
        <outline val="0"/>
        <shadow val="0"/>
        <u val="none"/>
        <vertAlign val="baseline"/>
        <sz val="16"/>
        <color theme="0"/>
        <name val="Calibri"/>
        <family val="2"/>
        <scheme val="minor"/>
      </font>
      <fill>
        <patternFill patternType="solid">
          <fgColor indexed="64"/>
          <bgColor theme="4"/>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238207</xdr:colOff>
      <xdr:row>45</xdr:row>
      <xdr:rowOff>28247</xdr:rowOff>
    </xdr:from>
    <xdr:to>
      <xdr:col>9</xdr:col>
      <xdr:colOff>468274</xdr:colOff>
      <xdr:row>64</xdr:row>
      <xdr:rowOff>27493</xdr:rowOff>
    </xdr:to>
    <xdr:pic>
      <xdr:nvPicPr>
        <xdr:cNvPr id="17" name="Grafik 16">
          <a:extLst>
            <a:ext uri="{FF2B5EF4-FFF2-40B4-BE49-F238E27FC236}">
              <a16:creationId xmlns:a16="http://schemas.microsoft.com/office/drawing/2014/main" id="{AC33D088-50A4-6C79-4022-06804BA6AAA9}"/>
            </a:ext>
          </a:extLst>
        </xdr:cNvPr>
        <xdr:cNvPicPr>
          <a:picLocks noChangeAspect="1" noChangeArrowheads="1"/>
        </xdr:cNvPicPr>
      </xdr:nvPicPr>
      <xdr:blipFill>
        <a:blip xmlns:r="http://schemas.openxmlformats.org/officeDocument/2006/relationships" r:embed="rId1" cstate="print">
          <a:alphaModFix amt="80000"/>
          <a:extLst>
            <a:ext uri="{28A0092B-C50C-407E-A947-70E740481C1C}">
              <a14:useLocalDpi xmlns:a14="http://schemas.microsoft.com/office/drawing/2010/main" val="0"/>
            </a:ext>
          </a:extLst>
        </a:blip>
        <a:srcRect/>
        <a:stretch>
          <a:fillRect/>
        </a:stretch>
      </xdr:blipFill>
      <xdr:spPr bwMode="auto">
        <a:xfrm>
          <a:off x="2687493" y="8749189"/>
          <a:ext cx="5598703" cy="3524733"/>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161925</xdr:colOff>
      <xdr:row>0</xdr:row>
      <xdr:rowOff>180975</xdr:rowOff>
    </xdr:from>
    <xdr:to>
      <xdr:col>1</xdr:col>
      <xdr:colOff>491012</xdr:colOff>
      <xdr:row>4</xdr:row>
      <xdr:rowOff>180975</xdr:rowOff>
    </xdr:to>
    <xdr:pic>
      <xdr:nvPicPr>
        <xdr:cNvPr id="15" name="Grafik 14">
          <a:extLst>
            <a:ext uri="{FF2B5EF4-FFF2-40B4-BE49-F238E27FC236}">
              <a16:creationId xmlns:a16="http://schemas.microsoft.com/office/drawing/2014/main" id="{BF2F0132-AA49-DFB1-7849-C6D16955D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180975"/>
          <a:ext cx="20097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256442</xdr:colOff>
      <xdr:row>0</xdr:row>
      <xdr:rowOff>512884</xdr:rowOff>
    </xdr:from>
    <xdr:to>
      <xdr:col>1</xdr:col>
      <xdr:colOff>2698263</xdr:colOff>
      <xdr:row>0</xdr:row>
      <xdr:rowOff>1059466</xdr:rowOff>
    </xdr:to>
    <xdr:pic>
      <xdr:nvPicPr>
        <xdr:cNvPr id="5" name="Grafik 4">
          <a:extLst>
            <a:ext uri="{FF2B5EF4-FFF2-40B4-BE49-F238E27FC236}">
              <a16:creationId xmlns:a16="http://schemas.microsoft.com/office/drawing/2014/main" id="{D7F4F634-E400-9300-AF11-04F12FC3B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6442" y="512884"/>
          <a:ext cx="4115290" cy="540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3E58B93-FA1C-415F-BEB0-D8A08BE49A85}" name="Tabelle917" displayName="Tabelle917" ref="A47:I51" totalsRowShown="0" headerRowDxfId="25" headerRowBorderDxfId="24" totalsRowBorderDxfId="23">
  <tableColumns count="9">
    <tableColumn id="1" xr3:uid="{B72B44B1-8023-4362-A47A-8888A60EA8E2}" name="Titel" dataDxfId="22"/>
    <tableColumn id="2" xr3:uid="{AA3F5F73-72C7-4BC3-8E60-37DFFB66F4BB}" name="Titelname"/>
    <tableColumn id="3" xr3:uid="{1BF326CA-9A41-479B-A1D6-E755F59D197C}" name="Spalte1" dataDxfId="21"/>
    <tableColumn id="4" xr3:uid="{E4E4802E-E0A0-4C77-BBC2-CB738547569A}" name="Spalte4" dataDxfId="20"/>
    <tableColumn id="5" xr3:uid="{20D86209-0264-4773-A46C-57C78B158122}" name="Spalte5" dataDxfId="19"/>
    <tableColumn id="6" xr3:uid="{0FBCAD1C-7701-4879-AD28-9244834A1672}" name="Spalte6" dataDxfId="18"/>
    <tableColumn id="7" xr3:uid="{81FB8C8C-074B-4205-9E04-BE22D108F66B}" name="Spalte3" dataDxfId="17"/>
    <tableColumn id="8" xr3:uid="{FB7AF379-1FC1-40B0-A523-5F5D8544500D}" name="Spalte2" dataDxfId="16">
      <calculatedColumnFormula>#REF!</calculatedColumnFormula>
    </tableColumn>
    <tableColumn id="9" xr3:uid="{69D0FA06-7CB8-4EA1-A23B-097F3E28BCB5}" name="Gesamtpreis"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3CBD35-7D42-4E93-B588-512A64D806DA}" name="Tabelle17" displayName="Tabelle17" ref="A4:H31" totalsRowShown="0" headerRowDxfId="14">
  <tableColumns count="8">
    <tableColumn id="1" xr3:uid="{12879396-0097-464C-AF85-AC780E95EF68}" name="Pos." dataDxfId="13"/>
    <tableColumn id="11" xr3:uid="{76974B5F-846E-4772-933B-D61B07419458}" name="Bezeichnung Position" dataDxfId="12"/>
    <tableColumn id="2" xr3:uid="{B0347AA6-2B08-46FD-9239-68C439825E09}" name="Beschreibung" dataDxfId="11"/>
    <tableColumn id="3" xr3:uid="{F6A5867C-6FE5-4A5E-A7FA-6631EFA99EA3}" name="Angaben des Bieters" dataDxfId="10"/>
    <tableColumn id="4" xr3:uid="{71F9A893-F6B0-4CCA-B465-8AB1BC0BEF95}" name="Anzahl" dataDxfId="9"/>
    <tableColumn id="5" xr3:uid="{5633800B-7706-4335-ACC5-5555498C0FAB}" name="Art der Beschaffung" dataDxfId="8"/>
    <tableColumn id="7" xr3:uid="{1C6D64AA-A36E-43D7-BBB2-903D02076CFD}" name="Einzelpreis_x000a_ (einmalig/jährlich)" dataDxfId="7"/>
    <tableColumn id="8" xr3:uid="{D59A8D49-B980-4A90-BAB3-06316CE92E3F}" name="Gesamtpreis"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E1C251-B289-4375-9BD7-6B47392E6BB4}" name="Tabelle1" displayName="Tabelle1" ref="A34:H42" totalsRowShown="0" headerRowDxfId="5" tableBorderDxfId="4">
  <autoFilter ref="A34:H42" xr:uid="{83E1C251-B289-4375-9BD7-6B47392E6BB4}"/>
  <tableColumns count="8">
    <tableColumn id="1" xr3:uid="{E17E3E28-A572-4C48-A4C1-0D90301D9F0A}" name="Pos."/>
    <tableColumn id="2" xr3:uid="{15E60E65-E121-4601-8AFD-5CE2556E8D0D}" name="Bezeichnung Position" dataDxfId="3"/>
    <tableColumn id="3" xr3:uid="{91B3F9F6-F52C-4930-A59B-70D5C4CE9FE8}" name="Beschreibung" dataDxfId="2"/>
    <tableColumn id="4" xr3:uid="{B75E31BB-7ED4-4FFE-87EB-C20FDA415CFD}" name="Angaben des Bieters" dataDxfId="1"/>
    <tableColumn id="5" xr3:uid="{64C2C75D-9393-49D8-B7C8-57247F45BD0D}" name="Anzahl"/>
    <tableColumn id="6" xr3:uid="{8DBE4095-4FF4-4DFE-836F-C051E1EF124F}" name="Art der Beschaffung"/>
    <tableColumn id="7" xr3:uid="{7A98B19C-B13C-43E4-AD1E-A5F95BB5DED3}" name="Einzelpreis _x000a_(einmalig/stündlich)"/>
    <tableColumn id="8" xr3:uid="{8CCC3CBB-38FB-486A-9C93-ACC2ACC41F53}" name="Gesamtpreis" dataDxfId="0">
      <calculatedColumnFormula>Tabelle1[[#This Row],[Einzelpreis 
(einmalig/stündlich)]]*Tabelle1[[#This Row],[Anzahl]]</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180F8-C52C-4622-B6A9-B74114B46017}">
  <dimension ref="A7:L43"/>
  <sheetViews>
    <sheetView zoomScale="115" zoomScaleNormal="115" workbookViewId="0">
      <selection activeCell="A13" sqref="A13:L17"/>
    </sheetView>
  </sheetViews>
  <sheetFormatPr baseColWidth="10" defaultRowHeight="15" x14ac:dyDescent="0.25"/>
  <cols>
    <col min="1" max="1" width="24" customWidth="1"/>
  </cols>
  <sheetData>
    <row r="7" spans="1:12" ht="15.75" thickBot="1" x14ac:dyDescent="0.3"/>
    <row r="8" spans="1:12" ht="15" customHeight="1" x14ac:dyDescent="0.25">
      <c r="A8" s="120" t="s">
        <v>22</v>
      </c>
      <c r="B8" s="121"/>
      <c r="C8" s="121"/>
      <c r="D8" s="121"/>
      <c r="E8" s="121"/>
      <c r="F8" s="121"/>
      <c r="G8" s="121"/>
      <c r="H8" s="121"/>
      <c r="I8" s="121"/>
      <c r="J8" s="121"/>
      <c r="K8" s="122"/>
      <c r="L8" s="123"/>
    </row>
    <row r="9" spans="1:12" x14ac:dyDescent="0.25">
      <c r="A9" s="124"/>
      <c r="B9" s="125"/>
      <c r="C9" s="125"/>
      <c r="D9" s="125"/>
      <c r="E9" s="125"/>
      <c r="F9" s="125"/>
      <c r="G9" s="125"/>
      <c r="H9" s="125"/>
      <c r="I9" s="125"/>
      <c r="J9" s="125"/>
      <c r="K9" s="126"/>
      <c r="L9" s="127"/>
    </row>
    <row r="10" spans="1:12" x14ac:dyDescent="0.25">
      <c r="A10" s="124"/>
      <c r="B10" s="125"/>
      <c r="C10" s="125"/>
      <c r="D10" s="125"/>
      <c r="E10" s="125"/>
      <c r="F10" s="125"/>
      <c r="G10" s="125"/>
      <c r="H10" s="125"/>
      <c r="I10" s="125"/>
      <c r="J10" s="125"/>
      <c r="K10" s="126"/>
      <c r="L10" s="127"/>
    </row>
    <row r="11" spans="1:12" ht="15.75" thickBot="1" x14ac:dyDescent="0.3">
      <c r="A11" s="128"/>
      <c r="B11" s="129"/>
      <c r="C11" s="129"/>
      <c r="D11" s="129"/>
      <c r="E11" s="129"/>
      <c r="F11" s="129"/>
      <c r="G11" s="129"/>
      <c r="H11" s="129"/>
      <c r="I11" s="129"/>
      <c r="J11" s="129"/>
      <c r="K11" s="130"/>
      <c r="L11" s="131"/>
    </row>
    <row r="12" spans="1:12" ht="15.75" thickBot="1" x14ac:dyDescent="0.3"/>
    <row r="13" spans="1:12" ht="15" customHeight="1" x14ac:dyDescent="0.25">
      <c r="A13" s="108" t="s">
        <v>107</v>
      </c>
      <c r="B13" s="109"/>
      <c r="C13" s="109"/>
      <c r="D13" s="109"/>
      <c r="E13" s="109"/>
      <c r="F13" s="109"/>
      <c r="G13" s="109"/>
      <c r="H13" s="109"/>
      <c r="I13" s="109"/>
      <c r="J13" s="109"/>
      <c r="K13" s="110"/>
      <c r="L13" s="111"/>
    </row>
    <row r="14" spans="1:12" x14ac:dyDescent="0.25">
      <c r="A14" s="112"/>
      <c r="B14" s="113"/>
      <c r="C14" s="113"/>
      <c r="D14" s="113"/>
      <c r="E14" s="113"/>
      <c r="F14" s="113"/>
      <c r="G14" s="113"/>
      <c r="H14" s="113"/>
      <c r="I14" s="113"/>
      <c r="J14" s="113"/>
      <c r="K14" s="114"/>
      <c r="L14" s="115"/>
    </row>
    <row r="15" spans="1:12" x14ac:dyDescent="0.25">
      <c r="A15" s="112"/>
      <c r="B15" s="113"/>
      <c r="C15" s="113"/>
      <c r="D15" s="113"/>
      <c r="E15" s="113"/>
      <c r="F15" s="113"/>
      <c r="G15" s="113"/>
      <c r="H15" s="113"/>
      <c r="I15" s="113"/>
      <c r="J15" s="113"/>
      <c r="K15" s="114"/>
      <c r="L15" s="115"/>
    </row>
    <row r="16" spans="1:12" x14ac:dyDescent="0.25">
      <c r="A16" s="112"/>
      <c r="B16" s="113"/>
      <c r="C16" s="113"/>
      <c r="D16" s="113"/>
      <c r="E16" s="113"/>
      <c r="F16" s="113"/>
      <c r="G16" s="113"/>
      <c r="H16" s="113"/>
      <c r="I16" s="113"/>
      <c r="J16" s="113"/>
      <c r="K16" s="114"/>
      <c r="L16" s="115"/>
    </row>
    <row r="17" spans="1:12" ht="15.75" thickBot="1" x14ac:dyDescent="0.3">
      <c r="A17" s="116"/>
      <c r="B17" s="117"/>
      <c r="C17" s="117"/>
      <c r="D17" s="117"/>
      <c r="E17" s="117"/>
      <c r="F17" s="117"/>
      <c r="G17" s="117"/>
      <c r="H17" s="117"/>
      <c r="I17" s="117"/>
      <c r="J17" s="117"/>
      <c r="K17" s="118"/>
      <c r="L17" s="119"/>
    </row>
    <row r="18" spans="1:12" ht="15.75" thickBot="1" x14ac:dyDescent="0.3"/>
    <row r="19" spans="1:12" x14ac:dyDescent="0.25">
      <c r="A19" s="90" t="s">
        <v>23</v>
      </c>
      <c r="B19" s="91"/>
      <c r="C19" s="91"/>
      <c r="D19" s="91"/>
      <c r="E19" s="91"/>
      <c r="F19" s="91"/>
      <c r="G19" s="91"/>
      <c r="H19" s="91"/>
      <c r="I19" s="91"/>
      <c r="J19" s="91"/>
      <c r="K19" s="91"/>
      <c r="L19" s="92"/>
    </row>
    <row r="20" spans="1:12" x14ac:dyDescent="0.25">
      <c r="A20" s="93"/>
      <c r="B20" s="94"/>
      <c r="C20" s="94"/>
      <c r="D20" s="94"/>
      <c r="E20" s="94"/>
      <c r="F20" s="94"/>
      <c r="G20" s="94"/>
      <c r="H20" s="94"/>
      <c r="I20" s="94"/>
      <c r="J20" s="94"/>
      <c r="K20" s="94"/>
      <c r="L20" s="95"/>
    </row>
    <row r="21" spans="1:12" x14ac:dyDescent="0.25">
      <c r="A21" s="93"/>
      <c r="B21" s="94"/>
      <c r="C21" s="94"/>
      <c r="D21" s="94"/>
      <c r="E21" s="94"/>
      <c r="F21" s="94"/>
      <c r="G21" s="94"/>
      <c r="H21" s="94"/>
      <c r="I21" s="94"/>
      <c r="J21" s="94"/>
      <c r="K21" s="94"/>
      <c r="L21" s="95"/>
    </row>
    <row r="22" spans="1:12" ht="15.75" thickBot="1" x14ac:dyDescent="0.3">
      <c r="A22" s="96"/>
      <c r="B22" s="97"/>
      <c r="C22" s="97"/>
      <c r="D22" s="97"/>
      <c r="E22" s="97"/>
      <c r="F22" s="97"/>
      <c r="G22" s="97"/>
      <c r="H22" s="97"/>
      <c r="I22" s="97"/>
      <c r="J22" s="97"/>
      <c r="K22" s="97"/>
      <c r="L22" s="98"/>
    </row>
    <row r="23" spans="1:12" ht="15.75" thickBot="1" x14ac:dyDescent="0.3"/>
    <row r="24" spans="1:12" x14ac:dyDescent="0.25">
      <c r="A24" s="99" t="s">
        <v>24</v>
      </c>
      <c r="B24" s="100"/>
      <c r="C24" s="100"/>
      <c r="D24" s="100"/>
      <c r="E24" s="100"/>
      <c r="F24" s="100"/>
      <c r="G24" s="100"/>
      <c r="H24" s="100"/>
      <c r="I24" s="100"/>
      <c r="J24" s="100"/>
      <c r="K24" s="100"/>
      <c r="L24" s="101"/>
    </row>
    <row r="25" spans="1:12" x14ac:dyDescent="0.25">
      <c r="A25" s="102"/>
      <c r="B25" s="103"/>
      <c r="C25" s="103"/>
      <c r="D25" s="103"/>
      <c r="E25" s="103"/>
      <c r="F25" s="103"/>
      <c r="G25" s="103"/>
      <c r="H25" s="103"/>
      <c r="I25" s="103"/>
      <c r="J25" s="103"/>
      <c r="K25" s="103"/>
      <c r="L25" s="104"/>
    </row>
    <row r="26" spans="1:12" x14ac:dyDescent="0.25">
      <c r="A26" s="102"/>
      <c r="B26" s="103"/>
      <c r="C26" s="103"/>
      <c r="D26" s="103"/>
      <c r="E26" s="103"/>
      <c r="F26" s="103"/>
      <c r="G26" s="103"/>
      <c r="H26" s="103"/>
      <c r="I26" s="103"/>
      <c r="J26" s="103"/>
      <c r="K26" s="103"/>
      <c r="L26" s="104"/>
    </row>
    <row r="27" spans="1:12" ht="15.75" thickBot="1" x14ac:dyDescent="0.3">
      <c r="A27" s="105"/>
      <c r="B27" s="106"/>
      <c r="C27" s="106"/>
      <c r="D27" s="106"/>
      <c r="E27" s="106"/>
      <c r="F27" s="106"/>
      <c r="G27" s="106"/>
      <c r="H27" s="106"/>
      <c r="I27" s="106"/>
      <c r="J27" s="106"/>
      <c r="K27" s="106"/>
      <c r="L27" s="107"/>
    </row>
    <row r="28" spans="1:12" ht="15.75" thickBot="1" x14ac:dyDescent="0.3"/>
    <row r="29" spans="1:12" x14ac:dyDescent="0.25">
      <c r="A29" s="99" t="s">
        <v>25</v>
      </c>
      <c r="B29" s="100"/>
      <c r="C29" s="100"/>
      <c r="D29" s="100"/>
      <c r="E29" s="100"/>
      <c r="F29" s="100"/>
      <c r="G29" s="100"/>
      <c r="H29" s="100"/>
      <c r="I29" s="100"/>
      <c r="J29" s="100"/>
      <c r="K29" s="100"/>
      <c r="L29" s="101"/>
    </row>
    <row r="30" spans="1:12" x14ac:dyDescent="0.25">
      <c r="A30" s="102"/>
      <c r="B30" s="103"/>
      <c r="C30" s="103"/>
      <c r="D30" s="103"/>
      <c r="E30" s="103"/>
      <c r="F30" s="103"/>
      <c r="G30" s="103"/>
      <c r="H30" s="103"/>
      <c r="I30" s="103"/>
      <c r="J30" s="103"/>
      <c r="K30" s="103"/>
      <c r="L30" s="104"/>
    </row>
    <row r="31" spans="1:12" x14ac:dyDescent="0.25">
      <c r="A31" s="102"/>
      <c r="B31" s="103"/>
      <c r="C31" s="103"/>
      <c r="D31" s="103"/>
      <c r="E31" s="103"/>
      <c r="F31" s="103"/>
      <c r="G31" s="103"/>
      <c r="H31" s="103"/>
      <c r="I31" s="103"/>
      <c r="J31" s="103"/>
      <c r="K31" s="103"/>
      <c r="L31" s="104"/>
    </row>
    <row r="32" spans="1:12" ht="15.75" thickBot="1" x14ac:dyDescent="0.3">
      <c r="A32" s="105"/>
      <c r="B32" s="106"/>
      <c r="C32" s="106"/>
      <c r="D32" s="106"/>
      <c r="E32" s="106"/>
      <c r="F32" s="106"/>
      <c r="G32" s="106"/>
      <c r="H32" s="106"/>
      <c r="I32" s="106"/>
      <c r="J32" s="106"/>
      <c r="K32" s="106"/>
      <c r="L32" s="107"/>
    </row>
    <row r="33" spans="1:12" ht="15.75" thickBot="1" x14ac:dyDescent="0.3"/>
    <row r="34" spans="1:12" ht="20.45" customHeight="1" x14ac:dyDescent="0.25">
      <c r="A34" s="20" t="s">
        <v>16</v>
      </c>
      <c r="B34" s="141" t="s">
        <v>2</v>
      </c>
      <c r="C34" s="141"/>
      <c r="D34" s="141"/>
      <c r="E34" s="141"/>
      <c r="F34" s="141"/>
      <c r="G34" s="141"/>
      <c r="H34" s="141"/>
      <c r="I34" s="141"/>
      <c r="J34" s="141"/>
      <c r="K34" s="141"/>
      <c r="L34" s="142"/>
    </row>
    <row r="35" spans="1:12" ht="20.45" customHeight="1" x14ac:dyDescent="0.25">
      <c r="A35" s="21" t="s">
        <v>26</v>
      </c>
      <c r="B35" s="143" t="s">
        <v>30</v>
      </c>
      <c r="C35" s="143"/>
      <c r="D35" s="143"/>
      <c r="E35" s="143"/>
      <c r="F35" s="143"/>
      <c r="G35" s="143"/>
      <c r="H35" s="143"/>
      <c r="I35" s="143"/>
      <c r="J35" s="143"/>
      <c r="K35" s="143"/>
      <c r="L35" s="144"/>
    </row>
    <row r="36" spans="1:12" ht="20.45" customHeight="1" x14ac:dyDescent="0.25">
      <c r="A36" s="23" t="s">
        <v>27</v>
      </c>
      <c r="B36" s="143" t="s">
        <v>31</v>
      </c>
      <c r="C36" s="143"/>
      <c r="D36" s="143"/>
      <c r="E36" s="143"/>
      <c r="F36" s="143"/>
      <c r="G36" s="143"/>
      <c r="H36" s="143"/>
      <c r="I36" s="143"/>
      <c r="J36" s="143"/>
      <c r="K36" s="143"/>
      <c r="L36" s="144"/>
    </row>
    <row r="37" spans="1:12" ht="20.45" customHeight="1" x14ac:dyDescent="0.25">
      <c r="A37" s="24" t="s">
        <v>28</v>
      </c>
      <c r="B37" s="143" t="s">
        <v>32</v>
      </c>
      <c r="C37" s="143"/>
      <c r="D37" s="143"/>
      <c r="E37" s="143"/>
      <c r="F37" s="143"/>
      <c r="G37" s="143"/>
      <c r="H37" s="143"/>
      <c r="I37" s="143"/>
      <c r="J37" s="143"/>
      <c r="K37" s="143"/>
      <c r="L37" s="144"/>
    </row>
    <row r="38" spans="1:12" ht="20.45" customHeight="1" thickBot="1" x14ac:dyDescent="0.3">
      <c r="A38" s="22" t="s">
        <v>29</v>
      </c>
      <c r="B38" s="145" t="s">
        <v>33</v>
      </c>
      <c r="C38" s="145"/>
      <c r="D38" s="145"/>
      <c r="E38" s="145"/>
      <c r="F38" s="145"/>
      <c r="G38" s="145"/>
      <c r="H38" s="145"/>
      <c r="I38" s="145"/>
      <c r="J38" s="145"/>
      <c r="K38" s="145"/>
      <c r="L38" s="146"/>
    </row>
    <row r="39" spans="1:12" ht="15.75" thickBot="1" x14ac:dyDescent="0.3"/>
    <row r="40" spans="1:12" x14ac:dyDescent="0.25">
      <c r="A40" s="132" t="s">
        <v>59</v>
      </c>
      <c r="B40" s="133"/>
      <c r="C40" s="133"/>
      <c r="D40" s="133"/>
      <c r="E40" s="133"/>
      <c r="F40" s="133"/>
      <c r="G40" s="133"/>
      <c r="H40" s="133"/>
      <c r="I40" s="133"/>
      <c r="J40" s="133"/>
      <c r="K40" s="133"/>
      <c r="L40" s="134"/>
    </row>
    <row r="41" spans="1:12" x14ac:dyDescent="0.25">
      <c r="A41" s="135"/>
      <c r="B41" s="136"/>
      <c r="C41" s="136"/>
      <c r="D41" s="136"/>
      <c r="E41" s="136"/>
      <c r="F41" s="136"/>
      <c r="G41" s="136"/>
      <c r="H41" s="136"/>
      <c r="I41" s="136"/>
      <c r="J41" s="136"/>
      <c r="K41" s="136"/>
      <c r="L41" s="137"/>
    </row>
    <row r="42" spans="1:12" x14ac:dyDescent="0.25">
      <c r="A42" s="135"/>
      <c r="B42" s="136"/>
      <c r="C42" s="136"/>
      <c r="D42" s="136"/>
      <c r="E42" s="136"/>
      <c r="F42" s="136"/>
      <c r="G42" s="136"/>
      <c r="H42" s="136"/>
      <c r="I42" s="136"/>
      <c r="J42" s="136"/>
      <c r="K42" s="136"/>
      <c r="L42" s="137"/>
    </row>
    <row r="43" spans="1:12" ht="15.75" thickBot="1" x14ac:dyDescent="0.3">
      <c r="A43" s="138"/>
      <c r="B43" s="139"/>
      <c r="C43" s="139"/>
      <c r="D43" s="139"/>
      <c r="E43" s="139"/>
      <c r="F43" s="139"/>
      <c r="G43" s="139"/>
      <c r="H43" s="139"/>
      <c r="I43" s="139"/>
      <c r="J43" s="139"/>
      <c r="K43" s="139"/>
      <c r="L43" s="140"/>
    </row>
  </sheetData>
  <mergeCells count="11">
    <mergeCell ref="A40:L43"/>
    <mergeCell ref="B34:L34"/>
    <mergeCell ref="B35:L35"/>
    <mergeCell ref="B36:L36"/>
    <mergeCell ref="B37:L37"/>
    <mergeCell ref="B38:L38"/>
    <mergeCell ref="A19:L22"/>
    <mergeCell ref="A24:L27"/>
    <mergeCell ref="A13:L17"/>
    <mergeCell ref="A8:L11"/>
    <mergeCell ref="A29:L3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A832-956E-4247-8FFC-576C6018D904}">
  <sheetPr>
    <tabColor rgb="FF0070C0"/>
  </sheetPr>
  <dimension ref="A1:I69"/>
  <sheetViews>
    <sheetView tabSelected="1" zoomScale="85" zoomScaleNormal="85" workbookViewId="0">
      <selection activeCell="G11" sqref="G11"/>
    </sheetView>
  </sheetViews>
  <sheetFormatPr baseColWidth="10" defaultColWidth="11.42578125" defaultRowHeight="15" x14ac:dyDescent="0.25"/>
  <cols>
    <col min="1" max="1" width="25.140625" style="48" customWidth="1"/>
    <col min="2" max="2" width="57.42578125" customWidth="1"/>
    <col min="3" max="3" width="48.28515625" customWidth="1"/>
    <col min="4" max="4" width="28.5703125" customWidth="1"/>
    <col min="5" max="5" width="30.85546875" customWidth="1"/>
    <col min="6" max="6" width="30.5703125" customWidth="1"/>
    <col min="7" max="7" width="43.140625" customWidth="1"/>
    <col min="8" max="8" width="32.5703125" customWidth="1"/>
    <col min="9" max="9" width="34.140625" customWidth="1"/>
    <col min="10" max="11" width="34.28515625" customWidth="1"/>
    <col min="12" max="13" width="34.140625" customWidth="1"/>
  </cols>
  <sheetData>
    <row r="1" spans="1:8" ht="85.5" customHeight="1" x14ac:dyDescent="0.25"/>
    <row r="2" spans="1:8" ht="30" customHeight="1" x14ac:dyDescent="0.35">
      <c r="A2" s="89" t="s">
        <v>49</v>
      </c>
      <c r="B2" s="89"/>
      <c r="C2" s="1" t="s">
        <v>0</v>
      </c>
    </row>
    <row r="3" spans="1:8" ht="78" hidden="1" customHeight="1" x14ac:dyDescent="0.25">
      <c r="A3" s="49" t="s">
        <v>15</v>
      </c>
    </row>
    <row r="4" spans="1:8" ht="69.75" customHeight="1" x14ac:dyDescent="0.25">
      <c r="A4" s="50" t="s">
        <v>1</v>
      </c>
      <c r="B4" s="11" t="s">
        <v>16</v>
      </c>
      <c r="C4" s="2" t="s">
        <v>2</v>
      </c>
      <c r="D4" s="2" t="s">
        <v>3</v>
      </c>
      <c r="E4" s="2" t="s">
        <v>4</v>
      </c>
      <c r="F4" s="2" t="s">
        <v>5</v>
      </c>
      <c r="G4" s="2" t="s">
        <v>84</v>
      </c>
      <c r="H4" s="2" t="s">
        <v>34</v>
      </c>
    </row>
    <row r="5" spans="1:8" ht="21" x14ac:dyDescent="0.25">
      <c r="A5" s="50" t="s">
        <v>50</v>
      </c>
      <c r="B5" s="46"/>
      <c r="C5" s="46"/>
      <c r="D5" s="46"/>
      <c r="E5" s="46"/>
      <c r="F5" s="46"/>
      <c r="G5" s="46"/>
      <c r="H5" s="46"/>
    </row>
    <row r="6" spans="1:8" ht="15.75" x14ac:dyDescent="0.25">
      <c r="A6" s="47" t="s">
        <v>60</v>
      </c>
      <c r="B6" s="3" t="s">
        <v>17</v>
      </c>
      <c r="C6" s="3" t="s">
        <v>37</v>
      </c>
      <c r="D6" s="4"/>
      <c r="E6" s="5">
        <v>1</v>
      </c>
      <c r="F6" s="13" t="s">
        <v>19</v>
      </c>
      <c r="G6" s="6">
        <v>0</v>
      </c>
      <c r="H6" s="25">
        <f>Tabelle17[[#This Row],[Einzelpreis
 (einmalig/jährlich)]]*Tabelle17[[#This Row],[Anzahl]]</f>
        <v>0</v>
      </c>
    </row>
    <row r="7" spans="1:8" ht="15.75" x14ac:dyDescent="0.25">
      <c r="A7" s="47" t="s">
        <v>90</v>
      </c>
      <c r="B7" s="3" t="s">
        <v>45</v>
      </c>
      <c r="C7" s="3" t="s">
        <v>98</v>
      </c>
      <c r="D7" s="4"/>
      <c r="E7" s="5">
        <v>1</v>
      </c>
      <c r="F7" s="14" t="s">
        <v>6</v>
      </c>
      <c r="G7" s="6">
        <v>0</v>
      </c>
      <c r="H7" s="25">
        <f>Tabelle17[[#This Row],[Einzelpreis
 (einmalig/jährlich)]]*Tabelle17[[#This Row],[Anzahl]]</f>
        <v>0</v>
      </c>
    </row>
    <row r="8" spans="1:8" ht="15.75" x14ac:dyDescent="0.25">
      <c r="A8" s="47" t="s">
        <v>61</v>
      </c>
      <c r="B8" s="3" t="s">
        <v>17</v>
      </c>
      <c r="C8" s="3" t="s">
        <v>38</v>
      </c>
      <c r="D8" s="4"/>
      <c r="E8" s="5">
        <v>1</v>
      </c>
      <c r="F8" s="13" t="s">
        <v>19</v>
      </c>
      <c r="G8" s="6">
        <v>0</v>
      </c>
      <c r="H8" s="25">
        <f>Tabelle17[[#This Row],[Einzelpreis
 (einmalig/jährlich)]]*Tabelle17[[#This Row],[Anzahl]]</f>
        <v>0</v>
      </c>
    </row>
    <row r="9" spans="1:8" ht="15.75" x14ac:dyDescent="0.25">
      <c r="A9" s="47" t="s">
        <v>62</v>
      </c>
      <c r="B9" s="3" t="s">
        <v>17</v>
      </c>
      <c r="C9" s="3" t="s">
        <v>99</v>
      </c>
      <c r="D9" s="4"/>
      <c r="E9" s="5">
        <v>1</v>
      </c>
      <c r="F9" s="14" t="s">
        <v>19</v>
      </c>
      <c r="G9" s="6">
        <v>0</v>
      </c>
      <c r="H9" s="25">
        <f>Tabelle17[[#This Row],[Einzelpreis
 (einmalig/jährlich)]]*Tabelle17[[#This Row],[Anzahl]]</f>
        <v>0</v>
      </c>
    </row>
    <row r="10" spans="1:8" ht="15.75" x14ac:dyDescent="0.25">
      <c r="A10" s="47" t="s">
        <v>63</v>
      </c>
      <c r="B10" s="3" t="s">
        <v>17</v>
      </c>
      <c r="C10" s="3" t="s">
        <v>100</v>
      </c>
      <c r="D10" s="4"/>
      <c r="E10" s="5">
        <v>1</v>
      </c>
      <c r="F10" s="13" t="s">
        <v>6</v>
      </c>
      <c r="G10" s="6">
        <v>0</v>
      </c>
      <c r="H10" s="25">
        <v>0</v>
      </c>
    </row>
    <row r="11" spans="1:8" ht="15.75" x14ac:dyDescent="0.25">
      <c r="A11" s="47" t="s">
        <v>64</v>
      </c>
      <c r="B11" s="3" t="s">
        <v>17</v>
      </c>
      <c r="C11" s="3" t="s">
        <v>105</v>
      </c>
      <c r="D11" s="4"/>
      <c r="E11" s="5">
        <v>1</v>
      </c>
      <c r="F11" s="14" t="s">
        <v>6</v>
      </c>
      <c r="G11" s="6">
        <v>0</v>
      </c>
      <c r="H11" s="25">
        <f>Tabelle17[[#This Row],[Einzelpreis
 (einmalig/jährlich)]]*Tabelle17[[#This Row],[Anzahl]]</f>
        <v>0</v>
      </c>
    </row>
    <row r="12" spans="1:8" ht="15.75" x14ac:dyDescent="0.25">
      <c r="A12" s="47" t="s">
        <v>65</v>
      </c>
      <c r="B12" s="3" t="s">
        <v>17</v>
      </c>
      <c r="C12" s="3" t="s">
        <v>106</v>
      </c>
      <c r="D12" s="4"/>
      <c r="E12" s="5">
        <v>1</v>
      </c>
      <c r="F12" s="13" t="s">
        <v>6</v>
      </c>
      <c r="G12" s="6">
        <v>0</v>
      </c>
      <c r="H12" s="25">
        <f>Tabelle17[[#This Row],[Einzelpreis
 (einmalig/jährlich)]]*Tabelle17[[#This Row],[Anzahl]]</f>
        <v>0</v>
      </c>
    </row>
    <row r="13" spans="1:8" ht="15.75" x14ac:dyDescent="0.25">
      <c r="A13" s="47" t="s">
        <v>66</v>
      </c>
      <c r="B13" s="3" t="s">
        <v>45</v>
      </c>
      <c r="C13" s="3" t="s">
        <v>39</v>
      </c>
      <c r="D13" s="4"/>
      <c r="E13" s="5">
        <v>1</v>
      </c>
      <c r="F13" s="14" t="s">
        <v>6</v>
      </c>
      <c r="G13" s="6">
        <v>0</v>
      </c>
      <c r="H13" s="25">
        <f>Tabelle17[[#This Row],[Einzelpreis
 (einmalig/jährlich)]]*Tabelle17[[#This Row],[Anzahl]]</f>
        <v>0</v>
      </c>
    </row>
    <row r="14" spans="1:8" ht="19.5" customHeight="1" x14ac:dyDescent="0.25">
      <c r="A14" s="47" t="s">
        <v>67</v>
      </c>
      <c r="B14" s="3" t="s">
        <v>17</v>
      </c>
      <c r="C14" s="3" t="s">
        <v>40</v>
      </c>
      <c r="D14" s="4"/>
      <c r="E14" s="5">
        <v>1</v>
      </c>
      <c r="F14" s="13" t="s">
        <v>6</v>
      </c>
      <c r="G14" s="6">
        <v>0</v>
      </c>
      <c r="H14" s="25">
        <f>Tabelle17[[#This Row],[Einzelpreis
 (einmalig/jährlich)]]*Tabelle17[[#This Row],[Anzahl]]</f>
        <v>0</v>
      </c>
    </row>
    <row r="15" spans="1:8" ht="15.75" x14ac:dyDescent="0.25">
      <c r="A15" s="47" t="s">
        <v>68</v>
      </c>
      <c r="B15" s="3" t="s">
        <v>45</v>
      </c>
      <c r="C15" s="3" t="s">
        <v>41</v>
      </c>
      <c r="D15" s="4"/>
      <c r="E15" s="5">
        <v>1</v>
      </c>
      <c r="F15" s="14" t="s">
        <v>6</v>
      </c>
      <c r="G15" s="6">
        <v>0</v>
      </c>
      <c r="H15" s="25">
        <f>Tabelle17[[#This Row],[Einzelpreis
 (einmalig/jährlich)]]*Tabelle17[[#This Row],[Anzahl]]</f>
        <v>0</v>
      </c>
    </row>
    <row r="16" spans="1:8" ht="21.95" customHeight="1" x14ac:dyDescent="0.25">
      <c r="A16" s="47" t="s">
        <v>69</v>
      </c>
      <c r="B16" s="3" t="s">
        <v>45</v>
      </c>
      <c r="C16" s="3" t="s">
        <v>92</v>
      </c>
      <c r="D16" s="4"/>
      <c r="E16" s="5">
        <v>5</v>
      </c>
      <c r="F16" s="13" t="s">
        <v>19</v>
      </c>
      <c r="G16" s="6">
        <v>0</v>
      </c>
      <c r="H16" s="25">
        <f>Tabelle17[[#This Row],[Einzelpreis
 (einmalig/jährlich)]]*Tabelle17[[#This Row],[Anzahl]]</f>
        <v>0</v>
      </c>
    </row>
    <row r="17" spans="1:8" ht="15.75" x14ac:dyDescent="0.25">
      <c r="A17" s="47" t="s">
        <v>91</v>
      </c>
      <c r="B17" s="3" t="s">
        <v>45</v>
      </c>
      <c r="C17" s="3" t="s">
        <v>93</v>
      </c>
      <c r="D17" s="4"/>
      <c r="E17" s="5">
        <v>5</v>
      </c>
      <c r="F17" s="14" t="s">
        <v>19</v>
      </c>
      <c r="G17" s="6">
        <v>0</v>
      </c>
      <c r="H17" s="25">
        <f>Tabelle17[[#This Row],[Einzelpreis
 (einmalig/jährlich)]]*Tabelle17[[#This Row],[Anzahl]]</f>
        <v>0</v>
      </c>
    </row>
    <row r="18" spans="1:8" ht="15.75" x14ac:dyDescent="0.25">
      <c r="A18" s="47" t="s">
        <v>96</v>
      </c>
      <c r="B18" s="3" t="s">
        <v>45</v>
      </c>
      <c r="C18" s="3" t="s">
        <v>94</v>
      </c>
      <c r="D18" s="4"/>
      <c r="E18" s="5">
        <v>5</v>
      </c>
      <c r="F18" s="13" t="s">
        <v>19</v>
      </c>
      <c r="G18" s="6">
        <v>0</v>
      </c>
      <c r="H18" s="25">
        <f>Tabelle17[[#This Row],[Einzelpreis
 (einmalig/jährlich)]]*Tabelle17[[#This Row],[Anzahl]]</f>
        <v>0</v>
      </c>
    </row>
    <row r="19" spans="1:8" ht="15.75" x14ac:dyDescent="0.25">
      <c r="A19" s="47" t="s">
        <v>97</v>
      </c>
      <c r="B19" s="3" t="s">
        <v>45</v>
      </c>
      <c r="C19" s="3" t="s">
        <v>95</v>
      </c>
      <c r="D19" s="4"/>
      <c r="E19" s="5">
        <v>5</v>
      </c>
      <c r="F19" s="14" t="s">
        <v>19</v>
      </c>
      <c r="G19" s="6">
        <v>0</v>
      </c>
      <c r="H19" s="25">
        <f>Tabelle17[[#This Row],[Einzelpreis
 (einmalig/jährlich)]]*Tabelle17[[#This Row],[Anzahl]]</f>
        <v>0</v>
      </c>
    </row>
    <row r="20" spans="1:8" ht="20.45" customHeight="1" x14ac:dyDescent="0.25">
      <c r="A20" s="47" t="s">
        <v>104</v>
      </c>
      <c r="B20" s="3" t="s">
        <v>17</v>
      </c>
      <c r="C20" s="3" t="s">
        <v>43</v>
      </c>
      <c r="D20" s="4"/>
      <c r="E20" s="5">
        <v>1</v>
      </c>
      <c r="F20" s="13" t="s">
        <v>6</v>
      </c>
      <c r="G20" s="6">
        <v>0</v>
      </c>
      <c r="H20" s="25">
        <f>Tabelle17[[#This Row],[Einzelpreis
 (einmalig/jährlich)]]*Tabelle17[[#This Row],[Anzahl]]</f>
        <v>0</v>
      </c>
    </row>
    <row r="21" spans="1:8" ht="23.45" customHeight="1" x14ac:dyDescent="0.25">
      <c r="A21" s="51"/>
      <c r="B21" s="9"/>
      <c r="C21" s="10" t="s">
        <v>14</v>
      </c>
      <c r="D21" s="9"/>
      <c r="E21" s="9"/>
      <c r="F21" s="9"/>
      <c r="G21" s="9"/>
      <c r="H21" s="58">
        <f>SUBTOTAL(109,H5:H20)</f>
        <v>0</v>
      </c>
    </row>
    <row r="22" spans="1:8" ht="21" x14ac:dyDescent="0.25">
      <c r="A22" s="50" t="s">
        <v>51</v>
      </c>
      <c r="B22" s="46"/>
      <c r="C22" s="46"/>
      <c r="D22" s="46"/>
      <c r="E22" s="46"/>
      <c r="F22" s="46"/>
      <c r="G22" s="46"/>
      <c r="H22" s="46"/>
    </row>
    <row r="23" spans="1:8" ht="15.75" x14ac:dyDescent="0.25">
      <c r="A23" s="47" t="s">
        <v>70</v>
      </c>
      <c r="B23" s="3" t="s">
        <v>17</v>
      </c>
      <c r="C23" s="3" t="s">
        <v>44</v>
      </c>
      <c r="D23" s="4"/>
      <c r="E23" s="5">
        <v>1</v>
      </c>
      <c r="F23" s="14" t="s">
        <v>6</v>
      </c>
      <c r="G23" s="6">
        <v>0</v>
      </c>
      <c r="H23" s="25">
        <f>Tabelle17[[#This Row],[Einzelpreis
 (einmalig/jährlich)]]*Tabelle17[[#This Row],[Anzahl]]</f>
        <v>0</v>
      </c>
    </row>
    <row r="24" spans="1:8" ht="15.75" x14ac:dyDescent="0.25">
      <c r="A24" s="47" t="s">
        <v>71</v>
      </c>
      <c r="B24" s="3" t="s">
        <v>45</v>
      </c>
      <c r="C24" s="3" t="s">
        <v>46</v>
      </c>
      <c r="D24" s="4"/>
      <c r="E24" s="5">
        <v>1</v>
      </c>
      <c r="F24" s="13" t="s">
        <v>19</v>
      </c>
      <c r="G24" s="6">
        <v>0</v>
      </c>
      <c r="H24" s="25">
        <f>Tabelle17[[#This Row],[Einzelpreis
 (einmalig/jährlich)]]*Tabelle17[[#This Row],[Anzahl]]</f>
        <v>0</v>
      </c>
    </row>
    <row r="25" spans="1:8" ht="15.75" x14ac:dyDescent="0.25">
      <c r="A25" s="47" t="s">
        <v>75</v>
      </c>
      <c r="B25" s="3" t="s">
        <v>18</v>
      </c>
      <c r="C25" s="3" t="s">
        <v>47</v>
      </c>
      <c r="D25" s="4"/>
      <c r="E25" s="5">
        <v>1</v>
      </c>
      <c r="F25" s="14" t="s">
        <v>6</v>
      </c>
      <c r="G25" s="6">
        <v>0</v>
      </c>
      <c r="H25" s="25">
        <f>Tabelle17[[#This Row],[Einzelpreis
 (einmalig/jährlich)]]*Tabelle17[[#This Row],[Anzahl]]</f>
        <v>0</v>
      </c>
    </row>
    <row r="26" spans="1:8" ht="15.75" x14ac:dyDescent="0.25">
      <c r="A26" s="47" t="s">
        <v>76</v>
      </c>
      <c r="B26" s="3" t="s">
        <v>18</v>
      </c>
      <c r="C26" s="3" t="s">
        <v>46</v>
      </c>
      <c r="D26" s="4"/>
      <c r="E26" s="5">
        <v>1</v>
      </c>
      <c r="F26" s="13" t="s">
        <v>19</v>
      </c>
      <c r="G26" s="6">
        <v>0</v>
      </c>
      <c r="H26" s="25">
        <f>Tabelle17[[#This Row],[Einzelpreis
 (einmalig/jährlich)]]*Tabelle17[[#This Row],[Anzahl]]</f>
        <v>0</v>
      </c>
    </row>
    <row r="27" spans="1:8" ht="15.75" x14ac:dyDescent="0.25">
      <c r="A27" s="47" t="s">
        <v>72</v>
      </c>
      <c r="B27" s="3" t="s">
        <v>45</v>
      </c>
      <c r="C27" s="3" t="s">
        <v>42</v>
      </c>
      <c r="D27" s="4"/>
      <c r="E27" s="5">
        <v>5</v>
      </c>
      <c r="F27" s="14" t="s">
        <v>19</v>
      </c>
      <c r="G27" s="6">
        <v>0</v>
      </c>
      <c r="H27" s="25">
        <f>Tabelle17[[#This Row],[Einzelpreis
 (einmalig/jährlich)]]*Tabelle17[[#This Row],[Anzahl]]</f>
        <v>0</v>
      </c>
    </row>
    <row r="28" spans="1:8" ht="15.75" x14ac:dyDescent="0.25">
      <c r="A28" s="47" t="s">
        <v>73</v>
      </c>
      <c r="B28" s="3" t="s">
        <v>45</v>
      </c>
      <c r="C28" s="3" t="s">
        <v>48</v>
      </c>
      <c r="D28" s="4"/>
      <c r="E28" s="5">
        <v>5</v>
      </c>
      <c r="F28" s="13" t="s">
        <v>19</v>
      </c>
      <c r="G28" s="6">
        <v>0</v>
      </c>
      <c r="H28" s="25">
        <f>Tabelle17[[#This Row],[Einzelpreis
 (einmalig/jährlich)]]*Tabelle17[[#This Row],[Anzahl]]</f>
        <v>0</v>
      </c>
    </row>
    <row r="29" spans="1:8" ht="15.75" x14ac:dyDescent="0.25">
      <c r="A29" s="47" t="s">
        <v>74</v>
      </c>
      <c r="B29" s="3" t="s">
        <v>45</v>
      </c>
      <c r="C29" s="3" t="s">
        <v>43</v>
      </c>
      <c r="D29" s="4"/>
      <c r="E29" s="5">
        <v>1</v>
      </c>
      <c r="F29" s="14" t="s">
        <v>6</v>
      </c>
      <c r="G29" s="6">
        <v>0</v>
      </c>
      <c r="H29" s="25">
        <f>Tabelle17[[#This Row],[Einzelpreis
 (einmalig/jährlich)]]*Tabelle17[[#This Row],[Anzahl]]</f>
        <v>0</v>
      </c>
    </row>
    <row r="30" spans="1:8" ht="31.5" x14ac:dyDescent="0.25">
      <c r="A30" s="47" t="s">
        <v>88</v>
      </c>
      <c r="B30" s="3" t="s">
        <v>45</v>
      </c>
      <c r="C30" s="3" t="s">
        <v>89</v>
      </c>
      <c r="D30" s="4"/>
      <c r="E30" s="5">
        <v>1</v>
      </c>
      <c r="F30" s="13" t="s">
        <v>6</v>
      </c>
      <c r="G30" s="6">
        <v>0</v>
      </c>
      <c r="H30" s="25">
        <v>0</v>
      </c>
    </row>
    <row r="31" spans="1:8" ht="15.75" x14ac:dyDescent="0.25">
      <c r="A31" s="51"/>
      <c r="B31" s="9"/>
      <c r="C31" s="10" t="s">
        <v>52</v>
      </c>
      <c r="D31" s="9"/>
      <c r="E31" s="9"/>
      <c r="F31" s="9"/>
      <c r="G31" s="9"/>
      <c r="H31" s="58">
        <f>H23+H24+H27+H28+H29+H30</f>
        <v>0</v>
      </c>
    </row>
    <row r="34" spans="1:9" ht="42" x14ac:dyDescent="0.25">
      <c r="A34" s="74" t="s">
        <v>1</v>
      </c>
      <c r="B34" s="75" t="s">
        <v>16</v>
      </c>
      <c r="C34" s="76" t="s">
        <v>2</v>
      </c>
      <c r="D34" s="76" t="s">
        <v>3</v>
      </c>
      <c r="E34" s="76" t="s">
        <v>4</v>
      </c>
      <c r="F34" s="76" t="s">
        <v>5</v>
      </c>
      <c r="G34" s="76" t="s">
        <v>83</v>
      </c>
      <c r="H34" s="77" t="s">
        <v>34</v>
      </c>
    </row>
    <row r="35" spans="1:9" ht="21" x14ac:dyDescent="0.25">
      <c r="A35" s="68" t="s">
        <v>87</v>
      </c>
      <c r="B35" s="59"/>
      <c r="C35" s="59"/>
      <c r="D35" s="59"/>
      <c r="E35" s="59"/>
      <c r="F35" s="59"/>
      <c r="G35" s="59"/>
      <c r="H35" s="80"/>
    </row>
    <row r="36" spans="1:9" ht="15.75" x14ac:dyDescent="0.25">
      <c r="A36" s="69" t="s">
        <v>77</v>
      </c>
      <c r="B36" s="12" t="s">
        <v>81</v>
      </c>
      <c r="C36" s="60" t="s">
        <v>56</v>
      </c>
      <c r="D36" s="60"/>
      <c r="E36" s="61">
        <v>1</v>
      </c>
      <c r="F36" s="61" t="s">
        <v>19</v>
      </c>
      <c r="G36" s="62">
        <v>0</v>
      </c>
      <c r="H36" s="72">
        <f>Tabelle1[[#This Row],[Einzelpreis 
(einmalig/stündlich)]]*Tabelle1[[#This Row],[Anzahl]]</f>
        <v>0</v>
      </c>
    </row>
    <row r="37" spans="1:9" ht="15.75" x14ac:dyDescent="0.25">
      <c r="A37" s="70" t="s">
        <v>78</v>
      </c>
      <c r="B37" s="15" t="s">
        <v>81</v>
      </c>
      <c r="C37" s="63" t="s">
        <v>57</v>
      </c>
      <c r="D37" s="64"/>
      <c r="E37" s="65">
        <v>1</v>
      </c>
      <c r="F37" s="65" t="s">
        <v>19</v>
      </c>
      <c r="G37" s="66">
        <v>0</v>
      </c>
      <c r="H37" s="73">
        <f>Tabelle1[[#This Row],[Einzelpreis 
(einmalig/stündlich)]]*Tabelle1[[#This Row],[Anzahl]]</f>
        <v>0</v>
      </c>
    </row>
    <row r="38" spans="1:9" ht="15.75" x14ac:dyDescent="0.25">
      <c r="A38" s="69" t="s">
        <v>79</v>
      </c>
      <c r="B38" s="12" t="s">
        <v>81</v>
      </c>
      <c r="C38" s="60" t="s">
        <v>58</v>
      </c>
      <c r="D38" s="60"/>
      <c r="E38" s="61">
        <v>1</v>
      </c>
      <c r="F38" s="61" t="s">
        <v>19</v>
      </c>
      <c r="G38" s="62">
        <v>0</v>
      </c>
      <c r="H38" s="72">
        <f>Tabelle1[[#This Row],[Einzelpreis 
(einmalig/stündlich)]]*Tabelle1[[#This Row],[Anzahl]]</f>
        <v>0</v>
      </c>
    </row>
    <row r="39" spans="1:9" ht="60" x14ac:dyDescent="0.25">
      <c r="A39" s="71" t="s">
        <v>80</v>
      </c>
      <c r="B39" s="15" t="s">
        <v>81</v>
      </c>
      <c r="C39" s="63" t="s">
        <v>101</v>
      </c>
      <c r="D39" s="64"/>
      <c r="E39" s="67">
        <v>1</v>
      </c>
      <c r="F39" s="67" t="s">
        <v>82</v>
      </c>
      <c r="G39" s="84">
        <v>0</v>
      </c>
      <c r="H39" s="83">
        <f>Tabelle1[[#This Row],[Einzelpreis 
(einmalig/stündlich)]]*Tabelle1[[#This Row],[Anzahl]]</f>
        <v>0</v>
      </c>
    </row>
    <row r="40" spans="1:9" ht="60" x14ac:dyDescent="0.25">
      <c r="A40" s="69" t="s">
        <v>103</v>
      </c>
      <c r="B40" s="12" t="s">
        <v>81</v>
      </c>
      <c r="C40" s="85" t="s">
        <v>102</v>
      </c>
      <c r="D40" s="60"/>
      <c r="E40" s="86">
        <v>1</v>
      </c>
      <c r="F40" s="86" t="s">
        <v>82</v>
      </c>
      <c r="G40" s="88">
        <v>0</v>
      </c>
      <c r="H40" s="87">
        <f>Tabelle1[[#This Row],[Einzelpreis 
(einmalig/stündlich)]]*Tabelle1[[#This Row],[Anzahl]]</f>
        <v>0</v>
      </c>
    </row>
    <row r="41" spans="1:9" ht="21" x14ac:dyDescent="0.25">
      <c r="A41" s="68"/>
      <c r="B41" s="15"/>
      <c r="C41" s="64"/>
      <c r="D41" s="64"/>
      <c r="E41" s="64"/>
      <c r="F41" s="64"/>
      <c r="G41" s="64"/>
      <c r="H41" s="81"/>
    </row>
    <row r="42" spans="1:9" ht="15.75" x14ac:dyDescent="0.25">
      <c r="A42" s="78"/>
      <c r="B42" s="12"/>
      <c r="C42" s="79"/>
      <c r="D42" s="79"/>
      <c r="E42" s="79"/>
      <c r="F42" s="79"/>
      <c r="G42" s="79"/>
      <c r="H42" s="82"/>
    </row>
    <row r="45" spans="1:9" ht="23.25" x14ac:dyDescent="0.35">
      <c r="A45" s="52" t="s">
        <v>53</v>
      </c>
    </row>
    <row r="47" spans="1:9" ht="21" x14ac:dyDescent="0.35">
      <c r="A47" s="53" t="s">
        <v>7</v>
      </c>
      <c r="B47" s="43" t="s">
        <v>8</v>
      </c>
      <c r="C47" s="44" t="s">
        <v>9</v>
      </c>
      <c r="D47" s="45" t="s">
        <v>10</v>
      </c>
      <c r="E47" s="45" t="s">
        <v>11</v>
      </c>
      <c r="F47" s="45" t="s">
        <v>12</v>
      </c>
      <c r="G47" s="45" t="s">
        <v>20</v>
      </c>
      <c r="H47" s="45" t="s">
        <v>35</v>
      </c>
      <c r="I47" s="42" t="s">
        <v>34</v>
      </c>
    </row>
    <row r="48" spans="1:9" ht="45" customHeight="1" x14ac:dyDescent="0.3">
      <c r="A48" s="54" t="s">
        <v>54</v>
      </c>
      <c r="B48" s="38" t="s">
        <v>85</v>
      </c>
      <c r="C48" s="27"/>
      <c r="D48" s="26"/>
      <c r="E48" s="26"/>
      <c r="F48" s="26"/>
      <c r="G48" s="26"/>
      <c r="H48" s="26"/>
      <c r="I48" s="33">
        <f>H21</f>
        <v>0</v>
      </c>
    </row>
    <row r="49" spans="1:9" ht="45" customHeight="1" x14ac:dyDescent="0.3">
      <c r="A49" s="54" t="s">
        <v>55</v>
      </c>
      <c r="B49" s="39" t="s">
        <v>86</v>
      </c>
      <c r="C49" s="27"/>
      <c r="D49" s="26"/>
      <c r="E49" s="26"/>
      <c r="F49" s="26"/>
      <c r="G49" s="26"/>
      <c r="H49" s="26"/>
      <c r="I49" s="33">
        <f>H31</f>
        <v>0</v>
      </c>
    </row>
    <row r="50" spans="1:9" ht="45" customHeight="1" x14ac:dyDescent="0.3">
      <c r="A50" s="55" t="s">
        <v>13</v>
      </c>
      <c r="B50" s="40"/>
      <c r="C50" s="28"/>
      <c r="D50" s="7"/>
      <c r="E50" s="7"/>
      <c r="F50" s="7"/>
      <c r="G50" s="7"/>
      <c r="H50" s="8"/>
      <c r="I50" s="29">
        <f>SUM(I48:I49)</f>
        <v>0</v>
      </c>
    </row>
    <row r="51" spans="1:9" ht="45" customHeight="1" x14ac:dyDescent="0.25">
      <c r="A51" s="56" t="s">
        <v>21</v>
      </c>
      <c r="B51" s="36"/>
      <c r="C51" s="37">
        <v>0.19</v>
      </c>
      <c r="D51" s="19"/>
      <c r="E51" s="19"/>
      <c r="F51" s="17"/>
      <c r="G51" s="16"/>
      <c r="H51" s="18"/>
      <c r="I51" s="33">
        <f>I50*Tabelle917[[#This Row],[Spalte1]]</f>
        <v>0</v>
      </c>
    </row>
    <row r="52" spans="1:9" ht="45" customHeight="1" x14ac:dyDescent="0.3">
      <c r="A52" s="57" t="s">
        <v>36</v>
      </c>
      <c r="B52" s="35"/>
      <c r="C52" s="34"/>
      <c r="D52" s="30"/>
      <c r="E52" s="30"/>
      <c r="F52" s="30"/>
      <c r="G52" s="30"/>
      <c r="H52" s="31"/>
      <c r="I52" s="32">
        <f>I50+I51</f>
        <v>0</v>
      </c>
    </row>
    <row r="53" spans="1:9" ht="44.45" customHeight="1" x14ac:dyDescent="0.25"/>
    <row r="54" spans="1:9" ht="43.5" customHeight="1" x14ac:dyDescent="0.25">
      <c r="I54" s="41"/>
    </row>
    <row r="65" ht="38.25" customHeight="1" x14ac:dyDescent="0.25"/>
    <row r="66" ht="36.75" customHeight="1" x14ac:dyDescent="0.25"/>
    <row r="67" ht="36.75" customHeight="1" x14ac:dyDescent="0.25"/>
    <row r="68" ht="36.75" customHeight="1" x14ac:dyDescent="0.25"/>
    <row r="69" ht="36.75" customHeight="1" x14ac:dyDescent="0.25"/>
  </sheetData>
  <mergeCells count="1">
    <mergeCell ref="A2:B2"/>
  </mergeCells>
  <phoneticPr fontId="6" type="noConversion"/>
  <dataValidations count="2">
    <dataValidation type="list" allowBlank="1" showInputMessage="1" showErrorMessage="1" sqref="F6:F30" xr:uid="{4230C51A-96C0-4F99-B10C-4B692B9C3482}">
      <formula1>$F$6:$F$14</formula1>
    </dataValidation>
    <dataValidation type="list" allowBlank="1" showInputMessage="1" showErrorMessage="1" sqref="B6:B10 B23:B25" xr:uid="{523CE456-7417-416F-84BB-08073BCDB7C2}">
      <formula1>$B$6:$B$9</formula1>
    </dataValidation>
  </dataValidations>
  <pageMargins left="0.7" right="0.7" top="0.78740157499999996" bottom="0.78740157499999996" header="0.3" footer="0.3"/>
  <pageSetup paperSize="9" orientation="portrait" r:id="rId1"/>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Y D A A B Q S w M E F A A C A A g A r U B Q W y v q r 4 e m A A A A 9 g A A A B I A H A B D b 2 5 m a W c v U G F j a 2 F n Z S 5 4 b W w g o h g A K K A U A A A A A A A A A A A A A A A A A A A A A A A A A A A A h Y + x D o I w G I R f h X S n L Y i J I T 9 l U D d J T E y M a 1 N q a Y R i a L G 8 m 4 O P 5 C u I U d T N 8 e 6 + S + 7 u 1 x v k Q 1 M H F 9 l Z 3 Z o M R Z i i Q B r R l t q o D P X u G C 5 Q z m D L x Y k r G Y y w s e l g d Y Y q 5 8 4 p I d 5 7 7 G e 4 7 R S J K Y 3 I o d j s R C U b H m p j H T d C o k + r / N 9 C D P a v M S z G U U J x Q u e Y A p l M K L T 5 A v G 4 9 5 n + m L D s a 9 d 3 k p U y X K 2 B T B L I + w N 7 A F B L A w Q U A A I A C A C t Q F 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U B Q W y i K R 7 g O A A A A E Q A A A B M A H A B G b 3 J t d W x h c y 9 T Z W N 0 a W 9 u M S 5 t I K I Y A C i g F A A A A A A A A A A A A A A A A A A A A A A A A A A A A C t O T S 7 J z M 9 T C I b Q h t Y A U E s B A i 0 A F A A C A A g A r U B Q W y v q r 4 e m A A A A 9 g A A A B I A A A A A A A A A A A A A A A A A A A A A A E N v b m Z p Z y 9 Q Y W N r Y W d l L n h t b F B L A Q I t A B Q A A g A I A K 1 A U F s P y u m r p A A A A O k A A A A T A A A A A A A A A A A A A A A A A P I A A A B b Q 2 9 u d G V u d F 9 U e X B l c 1 0 u e G 1 s U E s B A i 0 A F A A C A A g A r U B Q W 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L g V N N A A X Z D n z O m D K E s Q Z A A A A A A A g A A A A A A A 2 Y A A M A A A A A Q A A A A U m c O 0 Y s 9 3 c e I Z A 7 1 h w K H J g A A A A A E g A A A o A A A A B A A A A A D Y z u m U I p r q d M f L 4 m O H y p 3 U A A A A M h o k 9 5 w l M N y g w 5 2 n p 1 r p q C 6 z h Z I O I f L i I L 2 W D R 1 w 9 d e s O x 0 x G X L 0 y i 5 a y I 6 q z 2 s U 0 B N U Y 3 P a k x U 0 X c U I v 9 a g V k W i a n h m b X b o Y C n A c C q O G W B F A A A A O k n r h u v 6 J S o l e n d N x w F a T n M W i 1 W < / 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73e60e-47af-472f-8d44-aabe24904655">
      <Terms xmlns="http://schemas.microsoft.com/office/infopath/2007/PartnerControls"/>
    </lcf76f155ced4ddcb4097134ff3c332f>
    <TaxCatchAll xmlns="893dedbd-5cdc-4bbb-b0d2-3e90f24a191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4D117664993BCF4FAC02CD2C21196A55" ma:contentTypeVersion="10" ma:contentTypeDescription="Ein neues Dokument erstellen." ma:contentTypeScope="" ma:versionID="b33fbfa3781208818ca0df0203594044">
  <xsd:schema xmlns:xsd="http://www.w3.org/2001/XMLSchema" xmlns:xs="http://www.w3.org/2001/XMLSchema" xmlns:p="http://schemas.microsoft.com/office/2006/metadata/properties" xmlns:ns2="9973e60e-47af-472f-8d44-aabe24904655" xmlns:ns3="893dedbd-5cdc-4bbb-b0d2-3e90f24a1914" targetNamespace="http://schemas.microsoft.com/office/2006/metadata/properties" ma:root="true" ma:fieldsID="d094ae6b7d13779e1d4c3c4de3d919bc" ns2:_="" ns3:_="">
    <xsd:import namespace="9973e60e-47af-472f-8d44-aabe24904655"/>
    <xsd:import namespace="893dedbd-5cdc-4bbb-b0d2-3e90f24a19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73e60e-47af-472f-8d44-aabe249046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51ae454-d31d-42cd-8bf6-d9dcf766579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3dedbd-5cdc-4bbb-b0d2-3e90f24a19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86c5f49-afcb-4fe2-b04c-dc14fa064325}" ma:internalName="TaxCatchAll" ma:showField="CatchAllData" ma:web="893dedbd-5cdc-4bbb-b0d2-3e90f24a19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28D8F4-0CD9-4E74-A761-A90425ED181A}">
  <ds:schemaRefs>
    <ds:schemaRef ds:uri="http://schemas.microsoft.com/sharepoint/v3/contenttype/forms"/>
  </ds:schemaRefs>
</ds:datastoreItem>
</file>

<file path=customXml/itemProps2.xml><?xml version="1.0" encoding="utf-8"?>
<ds:datastoreItem xmlns:ds="http://schemas.openxmlformats.org/officeDocument/2006/customXml" ds:itemID="{D03985FC-9D88-495A-8CC3-0172283FE9FD}">
  <ds:schemaRefs>
    <ds:schemaRef ds:uri="http://schemas.microsoft.com/DataMashup"/>
  </ds:schemaRefs>
</ds:datastoreItem>
</file>

<file path=customXml/itemProps3.xml><?xml version="1.0" encoding="utf-8"?>
<ds:datastoreItem xmlns:ds="http://schemas.openxmlformats.org/officeDocument/2006/customXml" ds:itemID="{0E8772CA-8715-4740-920F-E67C7FF9EFA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e1941e20-2c3c-4171-847f-236bf2989340"/>
    <ds:schemaRef ds:uri="http://schemas.microsoft.com/office/infopath/2007/PartnerControls"/>
    <ds:schemaRef ds:uri="http://www.w3.org/XML/1998/namespace"/>
    <ds:schemaRef ds:uri="http://purl.org/dc/dcmitype/"/>
    <ds:schemaRef ds:uri="2edf5ea8-021d-4384-8aa9-5920c70d201b"/>
    <ds:schemaRef ds:uri="b9037452-6859-40d0-9613-d46d7bcf580e"/>
    <ds:schemaRef ds:uri="9973e60e-47af-472f-8d44-aabe24904655"/>
    <ds:schemaRef ds:uri="893dedbd-5cdc-4bbb-b0d2-3e90f24a1914"/>
  </ds:schemaRefs>
</ds:datastoreItem>
</file>

<file path=customXml/itemProps4.xml><?xml version="1.0" encoding="utf-8"?>
<ds:datastoreItem xmlns:ds="http://schemas.openxmlformats.org/officeDocument/2006/customXml" ds:itemID="{74B5F8F2-C00E-4F10-AB3A-B802B8992F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73e60e-47af-472f-8d44-aabe24904655"/>
    <ds:schemaRef ds:uri="893dedbd-5cdc-4bbb-b0d2-3e90f24a19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 für die Bearbeitung</vt:lpstr>
      <vt:lpstr>Leistungsverzeichnis LOS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Agaj, Dion</dc:creator>
  <cp:keywords/>
  <dc:description/>
  <cp:lastModifiedBy>Dietrich, Golo</cp:lastModifiedBy>
  <cp:revision/>
  <dcterms:created xsi:type="dcterms:W3CDTF">2023-11-28T08:06:33Z</dcterms:created>
  <dcterms:modified xsi:type="dcterms:W3CDTF">2026-08-26T08:46:55Z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0x0101004D117664993BCF4FAC02CD2C21196A55</vt:lpwstr>
  </property>
  <property fmtid="{D5CDD505-2E9C-101B-9397-08002B2CF9AE}" pid="3" name="MediaServiceImageTags">
    <vt:lpwstr/>
  </property>
</Properties>
</file>